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filterPrivacy="1"/>
  <xr:revisionPtr revIDLastSave="0" documentId="8_{7C52FA5D-7EF7-544B-8003-B95FE698DD96}" xr6:coauthVersionLast="45" xr6:coauthVersionMax="45" xr10:uidLastSave="{00000000-0000-0000-0000-000000000000}"/>
  <bookViews>
    <workbookView xWindow="0" yWindow="460" windowWidth="22260" windowHeight="12640" firstSheet="1" activeTab="8" xr2:uid="{00000000-000D-0000-FFFF-FFFF00000000}"/>
  </bookViews>
  <sheets>
    <sheet name="Outline" sheetId="16" r:id="rId1"/>
    <sheet name="Depreciation" sheetId="18" r:id="rId2"/>
    <sheet name="Logical" sheetId="2" r:id="rId3"/>
    <sheet name="Lookup" sheetId="3" r:id="rId4"/>
    <sheet name="Sort&amp;Filter" sheetId="4" r:id="rId5"/>
    <sheet name="Table" sheetId="5" r:id="rId6"/>
    <sheet name="Pivot Table" sheetId="15" r:id="rId7"/>
    <sheet name="Conditional Formatting" sheetId="17" r:id="rId8"/>
    <sheet name="DataTable&amp;scenario manager" sheetId="8" r:id="rId9"/>
    <sheet name="Statistics&amp;Histogram" sheetId="14" r:id="rId10"/>
    <sheet name="Rank&amp;Percentile" sheetId="11" r:id="rId11"/>
    <sheet name="Regression&amp;Charts" sheetId="12" r:id="rId12"/>
  </sheets>
  <definedNames>
    <definedName name="_xlnm._FilterDatabase" localSheetId="4" hidden="1">'Sort&amp;Filter'!$A$1:$R$87</definedName>
    <definedName name="ATIncome">#REF!</definedName>
    <definedName name="Discount">#REF!</definedName>
    <definedName name="qty" localSheetId="6">#REF!</definedName>
    <definedName name="qty">#REF!</definedName>
    <definedName name="Revenue">#REF!</definedName>
    <definedName name="Sales">#REF!</definedName>
    <definedName name="SalesA">#REF!</definedName>
    <definedName name="SalesB">#REF!</definedName>
    <definedName name="SPrice">#REF!</definedName>
    <definedName name="stkPrice" localSheetId="6">#REF!</definedName>
    <definedName name="stkPrice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3" i="3" l="1"/>
  <c r="B6" i="8" l="1"/>
  <c r="B9" i="8"/>
  <c r="B11" i="8" l="1"/>
  <c r="B13" i="8" s="1"/>
  <c r="I24" i="3" l="1"/>
  <c r="D24" i="3"/>
  <c r="I23" i="3"/>
  <c r="E23" i="3"/>
  <c r="E22" i="3"/>
</calcChain>
</file>

<file path=xl/sharedStrings.xml><?xml version="1.0" encoding="utf-8"?>
<sst xmlns="http://schemas.openxmlformats.org/spreadsheetml/2006/main" count="1931" uniqueCount="287">
  <si>
    <t>Simple Income Tax Calculation</t>
  </si>
  <si>
    <t>Taxable income</t>
  </si>
  <si>
    <t>Income not taxed</t>
  </si>
  <si>
    <t>Income tax rate</t>
  </si>
  <si>
    <t>Income tax</t>
  </si>
  <si>
    <t>Tax Calculation with Three Tax Brackets</t>
  </si>
  <si>
    <t>Lower Income threshold for bracket 2</t>
  </si>
  <si>
    <t>Lower Income threshold for bracket 3</t>
  </si>
  <si>
    <t>Income tax rate for bracket 2</t>
  </si>
  <si>
    <t>Income tax rate for bracket 3</t>
  </si>
  <si>
    <t>Calculating Federal Income Tax for Single Filers</t>
  </si>
  <si>
    <t>Filing status:</t>
  </si>
  <si>
    <t>Single</t>
  </si>
  <si>
    <t>If your taxable income is:</t>
  </si>
  <si>
    <t>The tax is:</t>
  </si>
  <si>
    <t xml:space="preserve">Over </t>
  </si>
  <si>
    <t>But not over</t>
  </si>
  <si>
    <t>of the amount over</t>
  </si>
  <si>
    <t>+</t>
  </si>
  <si>
    <t>Calculating Federal Income Tax for Single and Married Filers</t>
  </si>
  <si>
    <t>Filing status</t>
  </si>
  <si>
    <t>Federal income tax</t>
  </si>
  <si>
    <t>Married</t>
  </si>
  <si>
    <t>Ticker</t>
  </si>
  <si>
    <t>Name</t>
  </si>
  <si>
    <t xml:space="preserve">Investment Value ($000) </t>
  </si>
  <si>
    <t>Fund Type</t>
  </si>
  <si>
    <t>Size Category</t>
  </si>
  <si>
    <t>Style Category</t>
  </si>
  <si>
    <t>Risk Rank</t>
  </si>
  <si>
    <t>Return Rank</t>
  </si>
  <si>
    <t>Current Price</t>
  </si>
  <si>
    <t>52-Week High</t>
  </si>
  <si>
    <t>52-Week Low</t>
  </si>
  <si>
    <t>Return 2003 (%)</t>
  </si>
  <si>
    <t>Return 2004 (%)</t>
  </si>
  <si>
    <t>Return 2005 (%)</t>
  </si>
  <si>
    <t>Return 2006 (%)</t>
  </si>
  <si>
    <t>Return 2007 (%)</t>
  </si>
  <si>
    <t>Avg. Market Cap ($mil)</t>
  </si>
  <si>
    <t>Fund Total Assets ($mil)</t>
  </si>
  <si>
    <t>BGRFX</t>
  </si>
  <si>
    <t>Baron Growth</t>
  </si>
  <si>
    <t>Domestic</t>
  </si>
  <si>
    <t>Small</t>
  </si>
  <si>
    <t>Growth</t>
  </si>
  <si>
    <t>JALCX</t>
  </si>
  <si>
    <t>James Equity</t>
  </si>
  <si>
    <t>Medium</t>
  </si>
  <si>
    <t>Value</t>
  </si>
  <si>
    <t>DISVX</t>
  </si>
  <si>
    <t>DFA Intl Small Cap Value I</t>
  </si>
  <si>
    <t>Foreign</t>
  </si>
  <si>
    <t>HRVIX</t>
  </si>
  <si>
    <t>Heartland Value Plus</t>
  </si>
  <si>
    <t>MEIIX</t>
  </si>
  <si>
    <t>MFS Value I</t>
  </si>
  <si>
    <t>Large</t>
  </si>
  <si>
    <t>VASCX</t>
  </si>
  <si>
    <t>Van Kampen Small Cap Growth A</t>
  </si>
  <si>
    <t>AEPGX</t>
  </si>
  <si>
    <t>American Funds EuroPacific Gr A</t>
  </si>
  <si>
    <t>BLUEX</t>
  </si>
  <si>
    <t>Brandywine Blue</t>
  </si>
  <si>
    <t>DREQX</t>
  </si>
  <si>
    <t>Dreyfus Growth Opportunity Z</t>
  </si>
  <si>
    <t>HIMGX</t>
  </si>
  <si>
    <t>Harbor Mid Cap Growth Inv</t>
  </si>
  <si>
    <t>FCNTX</t>
  </si>
  <si>
    <t>Fidelity Contrafund</t>
  </si>
  <si>
    <t>NMTAX</t>
  </si>
  <si>
    <t>Columbia Marsico 21st Century A</t>
  </si>
  <si>
    <t>TMCGX</t>
  </si>
  <si>
    <t>Turner Emerging Growth Investor</t>
  </si>
  <si>
    <t>JATTX</t>
  </si>
  <si>
    <t>Janus Triton</t>
  </si>
  <si>
    <t>FPPFX</t>
  </si>
  <si>
    <t>FPA Perennial</t>
  </si>
  <si>
    <t>VASVX</t>
  </si>
  <si>
    <t>Vanguard Selected Value</t>
  </si>
  <si>
    <t>JAOSX</t>
  </si>
  <si>
    <t>Janus Overseas</t>
  </si>
  <si>
    <t>SGGAX</t>
  </si>
  <si>
    <t>DWS Large Company Growth A</t>
  </si>
  <si>
    <t>TIVFX</t>
  </si>
  <si>
    <t>Tocqueville International Value</t>
  </si>
  <si>
    <t>FDSSX</t>
  </si>
  <si>
    <t>Fidelity Stock Selector</t>
  </si>
  <si>
    <t>CSIEX</t>
  </si>
  <si>
    <t>Calvert Social Investment Equity A</t>
  </si>
  <si>
    <t>VSGIX</t>
  </si>
  <si>
    <t>Vanguard Small Cap Growth Index Instl</t>
  </si>
  <si>
    <t>RSQCX</t>
  </si>
  <si>
    <t>Royce Special Equity Consult</t>
  </si>
  <si>
    <t>FDIVX</t>
  </si>
  <si>
    <t>Fidelity Diversified International</t>
  </si>
  <si>
    <t>VSMCX</t>
  </si>
  <si>
    <t>Van Kampen Small Cap Value C</t>
  </si>
  <si>
    <t>BRWIX</t>
  </si>
  <si>
    <t>Brandywine</t>
  </si>
  <si>
    <t>DODFX</t>
  </si>
  <si>
    <t>Dodge &amp; Cox International Stock</t>
  </si>
  <si>
    <t>BREAX</t>
  </si>
  <si>
    <t>BlackRock International Opp A</t>
  </si>
  <si>
    <t>ARTKX</t>
  </si>
  <si>
    <t>Artisan International Value</t>
  </si>
  <si>
    <t>BEGRX</t>
  </si>
  <si>
    <t>Mutual Beacon Z</t>
  </si>
  <si>
    <t>ACIOX</t>
  </si>
  <si>
    <t>American Century Intl Opport Instl</t>
  </si>
  <si>
    <t>VEIPX</t>
  </si>
  <si>
    <t>Vanguard Equity-Income</t>
  </si>
  <si>
    <t>TRMCX</t>
  </si>
  <si>
    <t>T. Rowe Price Mid-Cap Value</t>
  </si>
  <si>
    <t>PRIDX</t>
  </si>
  <si>
    <t>T. Rowe Price International Discovery</t>
  </si>
  <si>
    <t>MIDAX</t>
  </si>
  <si>
    <t>MFS International New Discovery A</t>
  </si>
  <si>
    <t>JORNX</t>
  </si>
  <si>
    <t>Janus Orion</t>
  </si>
  <si>
    <t>ATHAX</t>
  </si>
  <si>
    <t>American Century Heritage A</t>
  </si>
  <si>
    <t>PRFDX</t>
  </si>
  <si>
    <t>T. Rowe Price Equity Income</t>
  </si>
  <si>
    <t>LSGIX</t>
  </si>
  <si>
    <t>Loomis Sayles Value Y</t>
  </si>
  <si>
    <t>LSBAX</t>
  </si>
  <si>
    <t>Lord Abbett Small-Cap Blend A</t>
  </si>
  <si>
    <t>NCLEX</t>
  </si>
  <si>
    <t>Nicholas Limited Edition I</t>
  </si>
  <si>
    <t>JSCVX</t>
  </si>
  <si>
    <t>Janus Small Cap Value Inv</t>
  </si>
  <si>
    <t>EAVSX</t>
  </si>
  <si>
    <t>Eaton Vance Small-Cap Value A</t>
  </si>
  <si>
    <t>EPIEX</t>
  </si>
  <si>
    <t>Epoch International Small Cap Inst</t>
  </si>
  <si>
    <t>SSCTX</t>
  </si>
  <si>
    <t>RidgeWorth Small Cap Growth Stock I</t>
  </si>
  <si>
    <t>CHASX</t>
  </si>
  <si>
    <t>Chase Growth</t>
  </si>
  <si>
    <t>MERDX</t>
  </si>
  <si>
    <t>Meridian Growth</t>
  </si>
  <si>
    <t>WAAEX</t>
  </si>
  <si>
    <t>Wasatch Small Cap Growth</t>
  </si>
  <si>
    <t>OAKEX</t>
  </si>
  <si>
    <t>Oakmark International Small Cap I</t>
  </si>
  <si>
    <t>MGRAX</t>
  </si>
  <si>
    <t>MFS International Growth A</t>
  </si>
  <si>
    <t>LAUAX</t>
  </si>
  <si>
    <t>Columbia Acorn USA A</t>
  </si>
  <si>
    <t>LOMMX</t>
  </si>
  <si>
    <t>CGM Mutual</t>
  </si>
  <si>
    <t>ARTQX</t>
  </si>
  <si>
    <t>Artisan Mid Cap Value</t>
  </si>
  <si>
    <t>PVFAX</t>
  </si>
  <si>
    <t>Paradigm Value</t>
  </si>
  <si>
    <t>FBRVX</t>
  </si>
  <si>
    <t>FBR Focus</t>
  </si>
  <si>
    <t>PITIX</t>
  </si>
  <si>
    <t>Principal International Growth Inst</t>
  </si>
  <si>
    <t>BARAX</t>
  </si>
  <si>
    <t>Baron Asset</t>
  </si>
  <si>
    <t>NBMVX</t>
  </si>
  <si>
    <t>Neuberger Berman Small Cap Growth Adv</t>
  </si>
  <si>
    <t>EKJAX</t>
  </si>
  <si>
    <t>Evergreen Large Company Growth A</t>
  </si>
  <si>
    <t>HAINX</t>
  </si>
  <si>
    <t>Harbor International Instl</t>
  </si>
  <si>
    <t>BUFSX</t>
  </si>
  <si>
    <t>Buffalo Small Cap</t>
  </si>
  <si>
    <t>NEWFX</t>
  </si>
  <si>
    <t>American Funds New World A</t>
  </si>
  <si>
    <t>CSCPX</t>
  </si>
  <si>
    <t>CMG Small Cap Value</t>
  </si>
  <si>
    <t>OIGYX</t>
  </si>
  <si>
    <t>Oppenheimer International Growth Y</t>
  </si>
  <si>
    <t>ARTIX</t>
  </si>
  <si>
    <t>Artisan International Inv</t>
  </si>
  <si>
    <t>VINEX</t>
  </si>
  <si>
    <t>Vanguard International Explorer</t>
  </si>
  <si>
    <t>LAIAX</t>
  </si>
  <si>
    <t>Columbia Acorn International A</t>
  </si>
  <si>
    <t>HRSCX</t>
  </si>
  <si>
    <t>Eagle Small Cap Growth A</t>
  </si>
  <si>
    <t>LACAX</t>
  </si>
  <si>
    <t>Columbia Acorn A</t>
  </si>
  <si>
    <t>BCSIX</t>
  </si>
  <si>
    <t>Brown Capital Mgmt Small Co Instl</t>
  </si>
  <si>
    <t>YACKX</t>
  </si>
  <si>
    <t>Yacktman</t>
  </si>
  <si>
    <t>TAVIX</t>
  </si>
  <si>
    <t>Third Avenue International Value</t>
  </si>
  <si>
    <t>TBGVX</t>
  </si>
  <si>
    <t>Tweedy, Browne Global Value</t>
  </si>
  <si>
    <t>VWIGX</t>
  </si>
  <si>
    <t>Vanguard International Growth</t>
  </si>
  <si>
    <t>EALCX</t>
  </si>
  <si>
    <t>Eaton Vance Large-Cap Growth A</t>
  </si>
  <si>
    <t>HFMCX</t>
  </si>
  <si>
    <t>Hartford Midcap A</t>
  </si>
  <si>
    <t>IEGAX</t>
  </si>
  <si>
    <t>AIM International Small Company A</t>
  </si>
  <si>
    <t>LSAIX</t>
  </si>
  <si>
    <t>Loomis Sayles Mid Cap Growth Instl</t>
  </si>
  <si>
    <t>SGOVX</t>
  </si>
  <si>
    <t>First Eagle Overseas A</t>
  </si>
  <si>
    <t>BMCIX</t>
  </si>
  <si>
    <t>BlackRock U.S. Opportunities Instl</t>
  </si>
  <si>
    <t>MSSCX</t>
  </si>
  <si>
    <t>Managers Small Cap</t>
  </si>
  <si>
    <t>TASVX</t>
  </si>
  <si>
    <t>Target Small Capitalization Value</t>
  </si>
  <si>
    <t>HRSVX</t>
  </si>
  <si>
    <t>Heartland Select Value</t>
  </si>
  <si>
    <t>TCMSX</t>
  </si>
  <si>
    <t>TCM Small Cap Growth</t>
  </si>
  <si>
    <t>DODGX</t>
  </si>
  <si>
    <t>Dodge &amp; Cox Stock</t>
  </si>
  <si>
    <t>OAKIX</t>
  </si>
  <si>
    <t>Oakmark International I</t>
  </si>
  <si>
    <t>Examples of Data Tables</t>
  </si>
  <si>
    <t>Number of units sold</t>
  </si>
  <si>
    <t>Sales price/unit</t>
  </si>
  <si>
    <t xml:space="preserve">   Revenue</t>
  </si>
  <si>
    <t>Purchase price/unit</t>
  </si>
  <si>
    <t xml:space="preserve">   Cost of goods sold</t>
  </si>
  <si>
    <t xml:space="preserve">Before-tax income </t>
  </si>
  <si>
    <t xml:space="preserve">   After-tax income</t>
  </si>
  <si>
    <t>Rank</t>
  </si>
  <si>
    <t>Percent Rank</t>
  </si>
  <si>
    <t>Quartile</t>
  </si>
  <si>
    <t>90th percentile?</t>
  </si>
  <si>
    <t>90th percentile</t>
  </si>
  <si>
    <t>BDV</t>
  </si>
  <si>
    <t>BlackRock Dividend Achievers</t>
  </si>
  <si>
    <t>BRAGX</t>
  </si>
  <si>
    <t>Bridgeway Aggressive Investors 1</t>
  </si>
  <si>
    <t>First Quartile</t>
  </si>
  <si>
    <t>BRSGX</t>
  </si>
  <si>
    <t>Bridgeway Small-Cap Growth</t>
  </si>
  <si>
    <t>Second Quartile</t>
  </si>
  <si>
    <t>BRSVX</t>
  </si>
  <si>
    <t>Bridgeway Small-Cap Value</t>
  </si>
  <si>
    <t>Third Quartile</t>
  </si>
  <si>
    <t>CFIMX</t>
  </si>
  <si>
    <t>Clipper</t>
  </si>
  <si>
    <t>CGMFX</t>
  </si>
  <si>
    <t>CGM Focus</t>
  </si>
  <si>
    <t>CGMRX</t>
  </si>
  <si>
    <t>CGM Realty</t>
  </si>
  <si>
    <t>CRMMX</t>
  </si>
  <si>
    <t>CRM Mid Cap Value Inv</t>
  </si>
  <si>
    <t>DODIX</t>
  </si>
  <si>
    <t>Dodge &amp; Cox Income</t>
  </si>
  <si>
    <t>EGLRX</t>
  </si>
  <si>
    <t>Alpine International Real Estate</t>
  </si>
  <si>
    <t>EHSTX</t>
  </si>
  <si>
    <t>Eaton Vance Large-Cap Value A</t>
  </si>
  <si>
    <t>ETB</t>
  </si>
  <si>
    <t>Eaton Vance Tax-Managed Buy-Write Income</t>
  </si>
  <si>
    <t>FAIRX</t>
  </si>
  <si>
    <t>Fairholme</t>
  </si>
  <si>
    <t>FSCOX</t>
  </si>
  <si>
    <t>Fidelity International Small Cap Opp</t>
  </si>
  <si>
    <t>GAB</t>
  </si>
  <si>
    <t>Gabelli Equity</t>
  </si>
  <si>
    <t>GABAX</t>
  </si>
  <si>
    <t>Gabelli Asset</t>
  </si>
  <si>
    <t>HABDX</t>
  </si>
  <si>
    <t>Harbor Bond Instl</t>
  </si>
  <si>
    <t>HFCVX</t>
  </si>
  <si>
    <t>Hennessy Cornerstone Value</t>
  </si>
  <si>
    <t>HSGFX</t>
  </si>
  <si>
    <t>Hussman Strategic Growth</t>
  </si>
  <si>
    <t>HSTRX</t>
  </si>
  <si>
    <t>Hussman Strategic Total Return</t>
  </si>
  <si>
    <t>ICHCX</t>
  </si>
  <si>
    <t>ICON Healthcare</t>
  </si>
  <si>
    <t>IWB</t>
  </si>
  <si>
    <t>iShares Russell 1000 Index</t>
  </si>
  <si>
    <t>IWD</t>
  </si>
  <si>
    <t>iShares Russell 1000 Value Index</t>
  </si>
  <si>
    <t>Stock (y)</t>
  </si>
  <si>
    <t>Index (x)</t>
  </si>
  <si>
    <t>Day</t>
  </si>
  <si>
    <t>?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</si>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</sst>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  <numFmt numFmtId="165" formatCode="&quot;$&quot;#,##0"/>
    <numFmt numFmtId="166" formatCode="0.0"/>
    <numFmt numFmtId="167" formatCode="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sz val="10"/>
      <name val="Arial"/>
      <family val="2"/>
    </font>
    <font>
      <b/>
      <sz val="12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3" fontId="0" fillId="0" borderId="0" xfId="0" applyNumberFormat="1"/>
    <xf numFmtId="166" fontId="0" fillId="0" borderId="0" xfId="0" applyNumberFormat="1"/>
    <xf numFmtId="0" fontId="2" fillId="0" borderId="2" xfId="0" applyFont="1" applyBorder="1" applyAlignment="1">
      <alignment wrapText="1"/>
    </xf>
    <xf numFmtId="166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9" fontId="0" fillId="0" borderId="0" xfId="1" applyFont="1"/>
    <xf numFmtId="2" fontId="0" fillId="0" borderId="0" xfId="0" applyNumberFormat="1"/>
    <xf numFmtId="167" fontId="2" fillId="0" borderId="0" xfId="0" applyNumberFormat="1" applyFont="1" applyAlignment="1">
      <alignment horizontal="right"/>
    </xf>
    <xf numFmtId="167" fontId="0" fillId="0" borderId="0" xfId="0" applyNumberFormat="1"/>
    <xf numFmtId="10" fontId="0" fillId="0" borderId="0" xfId="0" applyNumberFormat="1"/>
    <xf numFmtId="0" fontId="4" fillId="0" borderId="0" xfId="0" applyFont="1"/>
    <xf numFmtId="165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NumberFormat="1" applyFont="1"/>
    <xf numFmtId="0" fontId="0" fillId="0" borderId="0" xfId="0" applyNumberFormat="1"/>
    <xf numFmtId="0" fontId="3" fillId="0" borderId="0" xfId="0" applyNumberFormat="1" applyFont="1"/>
    <xf numFmtId="0" fontId="0" fillId="0" borderId="0" xfId="0" applyNumberFormat="1" applyAlignment="1">
      <alignment horizontal="right"/>
    </xf>
    <xf numFmtId="0" fontId="5" fillId="0" borderId="0" xfId="0" applyFont="1"/>
    <xf numFmtId="165" fontId="4" fillId="2" borderId="1" xfId="0" applyNumberFormat="1" applyFont="1" applyFill="1" applyBorder="1"/>
    <xf numFmtId="164" fontId="4" fillId="0" borderId="0" xfId="0" applyNumberFormat="1" applyFont="1"/>
    <xf numFmtId="9" fontId="4" fillId="2" borderId="1" xfId="0" applyNumberFormat="1" applyFont="1" applyFill="1" applyBorder="1"/>
    <xf numFmtId="0" fontId="4" fillId="0" borderId="0" xfId="0" applyFont="1" applyAlignment="1">
      <alignment horizontal="right"/>
    </xf>
    <xf numFmtId="9" fontId="4" fillId="0" borderId="0" xfId="0" applyNumberFormat="1" applyFont="1" applyAlignment="1">
      <alignment horizontal="right"/>
    </xf>
    <xf numFmtId="6" fontId="4" fillId="0" borderId="0" xfId="0" applyNumberFormat="1" applyFont="1"/>
    <xf numFmtId="9" fontId="4" fillId="0" borderId="0" xfId="0" applyNumberFormat="1" applyFont="1"/>
    <xf numFmtId="0" fontId="7" fillId="0" borderId="0" xfId="0" applyNumberFormat="1" applyFont="1"/>
    <xf numFmtId="0" fontId="4" fillId="3" borderId="1" xfId="3" applyNumberFormat="1" applyFont="1" applyFill="1" applyBorder="1"/>
    <xf numFmtId="44" fontId="4" fillId="0" borderId="0" xfId="3" applyFont="1"/>
    <xf numFmtId="44" fontId="4" fillId="3" borderId="1" xfId="3" applyFont="1" applyFill="1" applyBorder="1"/>
    <xf numFmtId="9" fontId="4" fillId="0" borderId="0" xfId="3" applyNumberFormat="1" applyFont="1"/>
    <xf numFmtId="0" fontId="5" fillId="0" borderId="0" xfId="0" applyFont="1" applyAlignment="1">
      <alignment horizontal="left"/>
    </xf>
  </cellXfs>
  <cellStyles count="4">
    <cellStyle name="Currency" xfId="3" builtinId="4"/>
    <cellStyle name="Normal" xfId="0" builtinId="0"/>
    <cellStyle name="Normal 2" xfId="2" xr:uid="{00000000-0005-0000-0000-000002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9526</xdr:colOff>
      <xdr:row>5</xdr:row>
      <xdr:rowOff>1</xdr:rowOff>
    </xdr:from>
    <xdr:to>
      <xdr:col>9</xdr:col>
      <xdr:colOff>581026</xdr:colOff>
      <xdr:row>25</xdr:row>
      <xdr:rowOff>171450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28726" y="952501"/>
          <a:ext cx="4838700" cy="3981449"/>
        </a:xfrm>
        <a:prstGeom prst="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Useful Excel Features:</a:t>
          </a:r>
        </a:p>
        <a:p>
          <a:endParaRPr lang="en-US" sz="1800" b="1">
            <a:solidFill>
              <a:schemeClr val="dk1"/>
            </a:solidFill>
            <a:effectLst/>
            <a:latin typeface="Garamond" panose="02020404030301010803" pitchFamily="18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Depreciation function, Cell absolute and relative reference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Logical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Lookup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Sort and Filter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Table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Pivot table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Conditional formatting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Data table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Scenario manager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Descriptive statistics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Histogram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Rank and percentile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Regression</a:t>
          </a:r>
        </a:p>
        <a:p>
          <a:pPr lvl="0"/>
          <a:r>
            <a:rPr lang="en-US" sz="1600">
              <a:solidFill>
                <a:schemeClr val="dk1"/>
              </a:solidFill>
              <a:effectLst/>
              <a:latin typeface="Garamond" panose="02020404030301010803" pitchFamily="18" charset="0"/>
              <a:ea typeface="+mn-ea"/>
              <a:cs typeface="+mn-cs"/>
            </a:rPr>
            <a:t>Charts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0</xdr:row>
      <xdr:rowOff>190499</xdr:rowOff>
    </xdr:from>
    <xdr:to>
      <xdr:col>9</xdr:col>
      <xdr:colOff>209550</xdr:colOff>
      <xdr:row>11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06BEED8-AC79-4ECA-954A-B1C9D34B3698}"/>
            </a:ext>
          </a:extLst>
        </xdr:cNvPr>
        <xdr:cNvSpPr txBox="1"/>
      </xdr:nvSpPr>
      <xdr:spPr>
        <a:xfrm>
          <a:off x="723900" y="190499"/>
          <a:ext cx="4886325" cy="203835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Garamond" panose="02020404030301010803" pitchFamily="18" charset="0"/>
            </a:rPr>
            <a:t>An asset was purchased at $100,000.</a:t>
          </a:r>
          <a:r>
            <a:rPr lang="en-US" sz="1200" baseline="0">
              <a:latin typeface="Garamond" panose="02020404030301010803" pitchFamily="18" charset="0"/>
            </a:rPr>
            <a:t> It is expected to have a 10-year life. At the end of year 10, we expect the salvage value to be $5,000. Estimate the depreciation amount per year using the following methods: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r>
            <a:rPr lang="en-US" sz="1200" baseline="0">
              <a:latin typeface="Garamond" panose="02020404030301010803" pitchFamily="18" charset="0"/>
            </a:rPr>
            <a:t>1. Straight-line depreciation</a:t>
          </a:r>
        </a:p>
        <a:p>
          <a:r>
            <a:rPr lang="en-US" sz="1200" baseline="0">
              <a:latin typeface="Garamond" panose="02020404030301010803" pitchFamily="18" charset="0"/>
            </a:rPr>
            <a:t>2. Declining-balance method</a:t>
          </a:r>
        </a:p>
        <a:p>
          <a:r>
            <a:rPr lang="en-US" sz="1200" baseline="0">
              <a:latin typeface="Garamond" panose="02020404030301010803" pitchFamily="18" charset="0"/>
            </a:rPr>
            <a:t>3. Double-declining-balance method</a:t>
          </a:r>
        </a:p>
        <a:p>
          <a:r>
            <a:rPr lang="en-US" sz="1200" baseline="0">
              <a:latin typeface="Garamond" panose="02020404030301010803" pitchFamily="18" charset="0"/>
            </a:rPr>
            <a:t>4. Sum-of-years digit method</a:t>
          </a:r>
        </a:p>
        <a:p>
          <a:r>
            <a:rPr lang="en-US" sz="1200" baseline="0">
              <a:latin typeface="Garamond" panose="02020404030301010803" pitchFamily="18" charset="0"/>
            </a:rPr>
            <a:t>5. Double-declining-balance method with the option to switch to straight-line method, when straight-line method is more beneficial.</a:t>
          </a:r>
        </a:p>
        <a:p>
          <a:endParaRPr lang="en-US" sz="1100">
            <a:latin typeface="Garamond" panose="02020404030301010803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1</xdr:row>
      <xdr:rowOff>85726</xdr:rowOff>
    </xdr:from>
    <xdr:to>
      <xdr:col>5</xdr:col>
      <xdr:colOff>476251</xdr:colOff>
      <xdr:row>6</xdr:row>
      <xdr:rowOff>114301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ADFBBD4-DAF5-452D-8194-A016310FAB00}"/>
            </a:ext>
          </a:extLst>
        </xdr:cNvPr>
        <xdr:cNvSpPr txBox="1"/>
      </xdr:nvSpPr>
      <xdr:spPr>
        <a:xfrm>
          <a:off x="3457575" y="285751"/>
          <a:ext cx="2028826" cy="1028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Garamond" panose="02020404030301010803" pitchFamily="18" charset="0"/>
            </a:rPr>
            <a:t>If income&lt;40k, no</a:t>
          </a:r>
          <a:r>
            <a:rPr lang="en-US" sz="1200" baseline="0">
              <a:latin typeface="Garamond" panose="02020404030301010803" pitchFamily="18" charset="0"/>
            </a:rPr>
            <a:t> tax.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r>
            <a:rPr lang="en-US" sz="1200" baseline="0">
              <a:latin typeface="Garamond" panose="02020404030301010803" pitchFamily="18" charset="0"/>
            </a:rPr>
            <a:t>If income&gt;=40k, pay 20% of the amount over 40k.</a:t>
          </a:r>
          <a:endParaRPr lang="en-US" sz="1200">
            <a:latin typeface="Garamond" panose="02020404030301010803" pitchFamily="18" charset="0"/>
          </a:endParaRPr>
        </a:p>
      </xdr:txBody>
    </xdr:sp>
    <xdr:clientData/>
  </xdr:twoCellAnchor>
  <xdr:twoCellAnchor>
    <xdr:from>
      <xdr:col>2</xdr:col>
      <xdr:colOff>228600</xdr:colOff>
      <xdr:row>13</xdr:row>
      <xdr:rowOff>0</xdr:rowOff>
    </xdr:from>
    <xdr:to>
      <xdr:col>6</xdr:col>
      <xdr:colOff>542925</xdr:colOff>
      <xdr:row>22</xdr:row>
      <xdr:rowOff>57150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B48829A-8484-49A1-A2F2-FC70D8F0E08C}"/>
            </a:ext>
          </a:extLst>
        </xdr:cNvPr>
        <xdr:cNvSpPr txBox="1"/>
      </xdr:nvSpPr>
      <xdr:spPr>
        <a:xfrm>
          <a:off x="3409950" y="2600325"/>
          <a:ext cx="2752725" cy="1857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Garamond" panose="02020404030301010803" pitchFamily="18" charset="0"/>
            </a:rPr>
            <a:t>If income&lt;40k, no</a:t>
          </a:r>
          <a:r>
            <a:rPr lang="en-US" sz="1200" baseline="0">
              <a:latin typeface="Garamond" panose="02020404030301010803" pitchFamily="18" charset="0"/>
            </a:rPr>
            <a:t> tax.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r>
            <a:rPr lang="en-US" sz="1200" baseline="0">
              <a:latin typeface="Garamond" panose="02020404030301010803" pitchFamily="18" charset="0"/>
            </a:rPr>
            <a:t>If 40k&lt;=income&lt;100k, pay 20% of the amount over 40k.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r>
            <a:rPr lang="en-US" sz="1200" baseline="0">
              <a:latin typeface="Garamond" panose="02020404030301010803" pitchFamily="18" charset="0"/>
            </a:rPr>
            <a:t>If income&gt;=100k, pay 20% of the amount between 40k and 100k, plus 25% of the amount over 100k.</a:t>
          </a:r>
          <a:endParaRPr lang="en-US" sz="1200">
            <a:latin typeface="Garamond" panose="02020404030301010803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9525</xdr:rowOff>
    </xdr:from>
    <xdr:to>
      <xdr:col>13</xdr:col>
      <xdr:colOff>571500</xdr:colOff>
      <xdr:row>13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242D87F-50C4-4DB4-9AA6-18EE611AA3DF}"/>
            </a:ext>
          </a:extLst>
        </xdr:cNvPr>
        <xdr:cNvSpPr txBox="1"/>
      </xdr:nvSpPr>
      <xdr:spPr>
        <a:xfrm>
          <a:off x="3533775" y="209550"/>
          <a:ext cx="6057900" cy="25622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>
              <a:latin typeface="Garamond" panose="02020404030301010803" pitchFamily="18" charset="0"/>
            </a:rPr>
            <a:t>Sensitivity Analysis for this business model.</a:t>
          </a:r>
        </a:p>
        <a:p>
          <a:endParaRPr lang="en-US" sz="1200">
            <a:latin typeface="Garamond" panose="02020404030301010803" pitchFamily="18" charset="0"/>
          </a:endParaRPr>
        </a:p>
        <a:p>
          <a:r>
            <a:rPr lang="en-US" sz="1200">
              <a:latin typeface="Garamond" panose="02020404030301010803" pitchFamily="18" charset="0"/>
            </a:rPr>
            <a:t>1.</a:t>
          </a:r>
          <a:r>
            <a:rPr lang="en-US" sz="1200" baseline="0">
              <a:latin typeface="Garamond" panose="02020404030301010803" pitchFamily="18" charset="0"/>
            </a:rPr>
            <a:t> Use one-input data table: Report results of Revenue and After-tax income as a function of Number of units sold (10, 20, ... 100).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latin typeface="Garamond" panose="02020404030301010803" pitchFamily="18" charset="0"/>
            </a:rPr>
            <a:t>2. Use two-input data table: Report results of After-tax income as a function of Number of units sold (10, 20, ... 100) and </a:t>
          </a:r>
          <a:r>
            <a:rPr lang="en-US" sz="1200" baseline="0">
              <a:solidFill>
                <a:schemeClr val="dk1"/>
              </a:solidFill>
              <a:latin typeface="Garamond" panose="02020404030301010803" pitchFamily="18" charset="0"/>
              <a:ea typeface="+mn-ea"/>
              <a:cs typeface="+mn-cs"/>
            </a:rPr>
            <a:t>sales price ($6, $7, ... $15).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pPr marL="0" indent="0"/>
          <a:r>
            <a:rPr lang="en-US" sz="1400">
              <a:solidFill>
                <a:schemeClr val="dk1"/>
              </a:solidFill>
              <a:latin typeface="Garamond" panose="02020404030301010803" pitchFamily="18" charset="0"/>
              <a:ea typeface="+mn-ea"/>
              <a:cs typeface="+mn-cs"/>
            </a:rPr>
            <a:t>Scenario Analysis for this business model.</a:t>
          </a:r>
        </a:p>
        <a:p>
          <a:pPr marL="0" indent="0"/>
          <a:endParaRPr lang="en-US" sz="1200">
            <a:solidFill>
              <a:schemeClr val="dk1"/>
            </a:solidFill>
            <a:latin typeface="Garamond" panose="02020404030301010803" pitchFamily="18" charset="0"/>
            <a:ea typeface="+mn-ea"/>
            <a:cs typeface="+mn-cs"/>
          </a:endParaRPr>
        </a:p>
        <a:p>
          <a:pPr marL="0" indent="0"/>
          <a:r>
            <a:rPr lang="en-US" sz="1200">
              <a:solidFill>
                <a:schemeClr val="dk1"/>
              </a:solidFill>
              <a:latin typeface="Garamond" panose="02020404030301010803" pitchFamily="18" charset="0"/>
              <a:ea typeface="+mn-ea"/>
              <a:cs typeface="+mn-cs"/>
            </a:rPr>
            <a:t>Optimistic: # of units sold 80, Sales price $15, Purchase price $8, tax rate 28%.</a:t>
          </a:r>
        </a:p>
        <a:p>
          <a:pPr marL="0" indent="0"/>
          <a:r>
            <a:rPr lang="en-US" sz="1200">
              <a:solidFill>
                <a:schemeClr val="dk1"/>
              </a:solidFill>
              <a:latin typeface="Garamond" panose="02020404030301010803" pitchFamily="18" charset="0"/>
              <a:ea typeface="+mn-ea"/>
              <a:cs typeface="+mn-cs"/>
            </a:rPr>
            <a:t>Pessimistic: # of units sold 30, Sales price $10, Purchse price $9, tax rate 40%.</a:t>
          </a:r>
        </a:p>
        <a:p>
          <a:pPr marL="0" indent="0"/>
          <a:r>
            <a:rPr lang="en-US" sz="1200">
              <a:solidFill>
                <a:schemeClr val="dk1"/>
              </a:solidFill>
              <a:latin typeface="Garamond" panose="02020404030301010803" pitchFamily="18" charset="0"/>
              <a:ea typeface="+mn-ea"/>
              <a:cs typeface="+mn-cs"/>
            </a:rPr>
            <a:t>Report the summary results for Revenue and After-tax income.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123825</xdr:colOff>
      <xdr:row>0</xdr:row>
      <xdr:rowOff>133350</xdr:rowOff>
    </xdr:from>
    <xdr:to>
      <xdr:col>17</xdr:col>
      <xdr:colOff>238125</xdr:colOff>
      <xdr:row>6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788D6CD-9AD9-41A4-9AB0-F65D15852B10}"/>
            </a:ext>
          </a:extLst>
        </xdr:cNvPr>
        <xdr:cNvSpPr txBox="1"/>
      </xdr:nvSpPr>
      <xdr:spPr>
        <a:xfrm>
          <a:off x="6829425" y="133350"/>
          <a:ext cx="3771900" cy="1143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Garamond" panose="02020404030301010803" pitchFamily="18" charset="0"/>
            </a:rPr>
            <a:t>Report</a:t>
          </a:r>
          <a:r>
            <a:rPr lang="en-US" sz="1200" baseline="0">
              <a:latin typeface="Garamond" panose="02020404030301010803" pitchFamily="18" charset="0"/>
            </a:rPr>
            <a:t> the summary statistics for S&amp;P 500 monthly returns from January 1980 to December 2017.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r>
            <a:rPr lang="en-US" sz="1200" baseline="0">
              <a:latin typeface="Garamond" panose="02020404030301010803" pitchFamily="18" charset="0"/>
            </a:rPr>
            <a:t>Generate a histogram based on the data and statistics above. </a:t>
          </a:r>
          <a:endParaRPr lang="en-US" sz="1200">
            <a:latin typeface="Garamond" panose="02020404030301010803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123825</xdr:rowOff>
    </xdr:from>
    <xdr:to>
      <xdr:col>14</xdr:col>
      <xdr:colOff>419100</xdr:colOff>
      <xdr:row>7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4D3E27-33B0-4333-9B30-BAD74D52C3A0}"/>
            </a:ext>
          </a:extLst>
        </xdr:cNvPr>
        <xdr:cNvSpPr txBox="1"/>
      </xdr:nvSpPr>
      <xdr:spPr>
        <a:xfrm>
          <a:off x="3771900" y="123825"/>
          <a:ext cx="5181600" cy="12382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Garamond" panose="02020404030301010803" pitchFamily="18" charset="0"/>
            </a:rPr>
            <a:t>Generate</a:t>
          </a:r>
          <a:r>
            <a:rPr lang="en-US" sz="1200" baseline="0">
              <a:latin typeface="Garamond" panose="02020404030301010803" pitchFamily="18" charset="0"/>
            </a:rPr>
            <a:t> ouput of a regression: </a:t>
          </a:r>
        </a:p>
        <a:p>
          <a:r>
            <a:rPr lang="en-US" sz="1200" baseline="0">
              <a:latin typeface="Garamond" panose="02020404030301010803" pitchFamily="18" charset="0"/>
            </a:rPr>
            <a:t>Dependent variable Y: stock return</a:t>
          </a:r>
        </a:p>
        <a:p>
          <a:r>
            <a:rPr lang="en-US" sz="1200" baseline="0">
              <a:latin typeface="Garamond" panose="02020404030301010803" pitchFamily="18" charset="0"/>
            </a:rPr>
            <a:t>Independent variable X: index return</a:t>
          </a:r>
        </a:p>
        <a:p>
          <a:endParaRPr lang="en-US" sz="1200" baseline="0">
            <a:latin typeface="Garamond" panose="02020404030301010803" pitchFamily="18" charset="0"/>
          </a:endParaRPr>
        </a:p>
        <a:p>
          <a:r>
            <a:rPr lang="en-US" sz="1200" baseline="0">
              <a:latin typeface="Garamond" panose="02020404030301010803" pitchFamily="18" charset="0"/>
            </a:rPr>
            <a:t>Generate a chart, plot both stock returns and index returns against days.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E32" sqref="E32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16" sqref="H16"/>
    </sheetView>
  </sheetViews>
  <sheetFormatPr baseColWidth="10" defaultColWidth="9" defaultRowHeight="16" x14ac:dyDescent="0.2"/>
  <cols>
    <col min="1" max="16384" width="9" style="19"/>
  </cols>
  <sheetData/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0"/>
  <sheetViews>
    <sheetView workbookViewId="0">
      <selection activeCell="B20" sqref="B20"/>
    </sheetView>
  </sheetViews>
  <sheetFormatPr baseColWidth="10" defaultColWidth="9.1640625" defaultRowHeight="16" x14ac:dyDescent="0.2"/>
  <cols>
    <col min="1" max="1" width="36" style="16" bestFit="1" customWidth="1"/>
    <col min="2" max="2" width="11.6640625" style="16" customWidth="1"/>
    <col min="3" max="8" width="9.1640625" style="16"/>
    <col min="9" max="9" width="15.6640625" style="16" customWidth="1"/>
    <col min="10" max="10" width="14.5" style="16" customWidth="1"/>
    <col min="11" max="11" width="24.6640625" style="16" customWidth="1"/>
    <col min="12" max="12" width="24.5" style="16" bestFit="1" customWidth="1"/>
    <col min="13" max="13" width="12.5" style="16" bestFit="1" customWidth="1"/>
    <col min="14" max="14" width="13.5" style="16" customWidth="1"/>
    <col min="15" max="15" width="9.1640625" style="16"/>
    <col min="16" max="16" width="9.33203125" style="16" bestFit="1" customWidth="1"/>
    <col min="17" max="17" width="16.5" style="16" bestFit="1" customWidth="1"/>
    <col min="18" max="16384" width="9.1640625" style="16"/>
  </cols>
  <sheetData>
    <row r="1" spans="1:17" x14ac:dyDescent="0.2">
      <c r="A1" s="36" t="s">
        <v>0</v>
      </c>
      <c r="B1" s="36"/>
      <c r="I1" s="36" t="s">
        <v>10</v>
      </c>
      <c r="J1" s="36"/>
      <c r="K1" s="36"/>
      <c r="L1" s="36"/>
      <c r="M1" s="36"/>
      <c r="N1" s="36"/>
      <c r="O1" s="36"/>
      <c r="P1" s="36"/>
      <c r="Q1" s="36"/>
    </row>
    <row r="2" spans="1:17" x14ac:dyDescent="0.2">
      <c r="O2" s="18"/>
    </row>
    <row r="3" spans="1:17" x14ac:dyDescent="0.2">
      <c r="A3" s="16" t="s">
        <v>1</v>
      </c>
      <c r="B3" s="24">
        <v>60000</v>
      </c>
      <c r="I3" s="16" t="s">
        <v>1</v>
      </c>
      <c r="J3" s="24">
        <v>130000</v>
      </c>
      <c r="O3" s="18"/>
    </row>
    <row r="4" spans="1:17" x14ac:dyDescent="0.2">
      <c r="A4" s="16" t="s">
        <v>2</v>
      </c>
      <c r="B4" s="24">
        <v>40000</v>
      </c>
      <c r="I4" s="16" t="s">
        <v>4</v>
      </c>
      <c r="J4" s="25" t="s">
        <v>285</v>
      </c>
    </row>
    <row r="5" spans="1:17" x14ac:dyDescent="0.2">
      <c r="A5" s="16" t="s">
        <v>3</v>
      </c>
      <c r="B5" s="26">
        <v>0.2</v>
      </c>
      <c r="L5" s="23" t="s">
        <v>11</v>
      </c>
      <c r="M5" s="23" t="s">
        <v>12</v>
      </c>
      <c r="O5" s="18"/>
    </row>
    <row r="6" spans="1:17" x14ac:dyDescent="0.2">
      <c r="L6" s="23" t="s">
        <v>13</v>
      </c>
      <c r="N6" s="23" t="s">
        <v>14</v>
      </c>
      <c r="O6" s="18"/>
    </row>
    <row r="7" spans="1:17" x14ac:dyDescent="0.2">
      <c r="A7" s="16" t="s">
        <v>4</v>
      </c>
      <c r="B7" s="17" t="s">
        <v>285</v>
      </c>
      <c r="L7" s="27" t="s">
        <v>15</v>
      </c>
      <c r="M7" s="27" t="s">
        <v>16</v>
      </c>
      <c r="N7" s="27"/>
      <c r="O7" s="27"/>
      <c r="P7" s="28"/>
      <c r="Q7" s="27" t="s">
        <v>17</v>
      </c>
    </row>
    <row r="8" spans="1:17" x14ac:dyDescent="0.2">
      <c r="L8" s="27"/>
      <c r="M8" s="27"/>
      <c r="N8" s="27"/>
      <c r="O8" s="27"/>
      <c r="P8" s="28"/>
      <c r="Q8" s="27"/>
    </row>
    <row r="9" spans="1:17" x14ac:dyDescent="0.2">
      <c r="J9" s="25"/>
      <c r="L9" s="17">
        <v>0</v>
      </c>
      <c r="M9" s="17">
        <v>8025</v>
      </c>
      <c r="N9" s="29">
        <v>0</v>
      </c>
      <c r="O9" s="18"/>
      <c r="P9" s="30">
        <v>0.1</v>
      </c>
      <c r="Q9" s="17">
        <v>0</v>
      </c>
    </row>
    <row r="10" spans="1:17" x14ac:dyDescent="0.2">
      <c r="J10" s="25"/>
      <c r="L10" s="17">
        <v>8025</v>
      </c>
      <c r="M10" s="17">
        <v>32550</v>
      </c>
      <c r="N10" s="25">
        <v>802.5</v>
      </c>
      <c r="O10" s="18" t="s">
        <v>18</v>
      </c>
      <c r="P10" s="30">
        <v>0.15</v>
      </c>
      <c r="Q10" s="17">
        <v>8025</v>
      </c>
    </row>
    <row r="11" spans="1:17" x14ac:dyDescent="0.2">
      <c r="J11" s="25"/>
      <c r="L11" s="17">
        <v>32550</v>
      </c>
      <c r="M11" s="17">
        <v>78850</v>
      </c>
      <c r="N11" s="25">
        <v>4481.25</v>
      </c>
      <c r="O11" s="18" t="s">
        <v>18</v>
      </c>
      <c r="P11" s="30">
        <v>0.25</v>
      </c>
      <c r="Q11" s="17">
        <v>32550</v>
      </c>
    </row>
    <row r="12" spans="1:17" x14ac:dyDescent="0.2">
      <c r="A12" s="36" t="s">
        <v>5</v>
      </c>
      <c r="B12" s="36"/>
      <c r="J12" s="25"/>
      <c r="L12" s="17">
        <v>78850</v>
      </c>
      <c r="M12" s="17">
        <v>164550</v>
      </c>
      <c r="N12" s="25">
        <v>16056.25</v>
      </c>
      <c r="O12" s="18" t="s">
        <v>18</v>
      </c>
      <c r="P12" s="30">
        <v>0.28000000000000003</v>
      </c>
      <c r="Q12" s="17">
        <v>78850</v>
      </c>
    </row>
    <row r="13" spans="1:17" x14ac:dyDescent="0.2">
      <c r="J13" s="25"/>
      <c r="L13" s="17">
        <v>164550</v>
      </c>
      <c r="M13" s="17">
        <v>357700</v>
      </c>
      <c r="N13" s="25">
        <v>40052.25</v>
      </c>
      <c r="O13" s="18" t="s">
        <v>18</v>
      </c>
      <c r="P13" s="30">
        <v>0.33</v>
      </c>
      <c r="Q13" s="17">
        <v>164550</v>
      </c>
    </row>
    <row r="14" spans="1:17" x14ac:dyDescent="0.2">
      <c r="A14" s="16" t="s">
        <v>1</v>
      </c>
      <c r="B14" s="24">
        <v>120000</v>
      </c>
      <c r="J14" s="25"/>
      <c r="L14" s="17">
        <v>357700</v>
      </c>
      <c r="M14" s="16">
        <v>9999999999</v>
      </c>
      <c r="N14" s="25">
        <v>103791.75</v>
      </c>
      <c r="O14" s="18" t="s">
        <v>18</v>
      </c>
      <c r="P14" s="30">
        <v>0.35</v>
      </c>
      <c r="Q14" s="17">
        <v>357700</v>
      </c>
    </row>
    <row r="15" spans="1:17" x14ac:dyDescent="0.2">
      <c r="A15" s="16" t="s">
        <v>6</v>
      </c>
      <c r="B15" s="24">
        <v>40000</v>
      </c>
    </row>
    <row r="16" spans="1:17" x14ac:dyDescent="0.2">
      <c r="A16" s="16" t="s">
        <v>7</v>
      </c>
      <c r="B16" s="24">
        <v>100000</v>
      </c>
    </row>
    <row r="17" spans="1:2" x14ac:dyDescent="0.2">
      <c r="A17" s="16" t="s">
        <v>8</v>
      </c>
      <c r="B17" s="26">
        <v>0.2</v>
      </c>
    </row>
    <row r="18" spans="1:2" x14ac:dyDescent="0.2">
      <c r="A18" s="16" t="s">
        <v>9</v>
      </c>
      <c r="B18" s="26">
        <v>0.25</v>
      </c>
    </row>
    <row r="20" spans="1:2" x14ac:dyDescent="0.2">
      <c r="A20" s="16" t="s">
        <v>4</v>
      </c>
      <c r="B20" s="17" t="s">
        <v>285</v>
      </c>
    </row>
  </sheetData>
  <mergeCells count="3">
    <mergeCell ref="I1:Q1"/>
    <mergeCell ref="A1:B1"/>
    <mergeCell ref="A12:B12"/>
  </mergeCells>
  <dataValidations count="1">
    <dataValidation type="decimal" operator="lessThan" allowBlank="1" showErrorMessage="1" error="Interest rate must be less than 20%" prompt="Interest rate must  be less than 20%" sqref="M3" xr:uid="{00000000-0002-0000-0200-000000000000}">
      <formula1>0.2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workbookViewId="0">
      <selection activeCell="B8" sqref="B8"/>
    </sheetView>
  </sheetViews>
  <sheetFormatPr baseColWidth="10" defaultColWidth="9.1640625" defaultRowHeight="16" x14ac:dyDescent="0.2"/>
  <cols>
    <col min="1" max="1" width="23" style="16" customWidth="1"/>
    <col min="2" max="2" width="16.5" style="16" customWidth="1"/>
    <col min="3" max="3" width="9.1640625" style="16"/>
    <col min="4" max="4" width="26.33203125" style="16" bestFit="1" customWidth="1"/>
    <col min="5" max="5" width="12.5" style="16" bestFit="1" customWidth="1"/>
    <col min="6" max="6" width="12.33203125" style="16" bestFit="1" customWidth="1"/>
    <col min="7" max="7" width="9.1640625" style="16"/>
    <col min="8" max="8" width="9.33203125" style="16" bestFit="1" customWidth="1"/>
    <col min="9" max="9" width="16.5" style="16" bestFit="1" customWidth="1"/>
    <col min="10" max="16384" width="9.1640625" style="16"/>
  </cols>
  <sheetData>
    <row r="1" spans="1:9" x14ac:dyDescent="0.2">
      <c r="A1" s="36" t="s">
        <v>19</v>
      </c>
      <c r="B1" s="36"/>
      <c r="C1" s="36"/>
      <c r="D1" s="36"/>
      <c r="E1" s="36"/>
      <c r="F1" s="36"/>
      <c r="G1" s="36"/>
      <c r="H1" s="36"/>
      <c r="I1" s="36"/>
    </row>
    <row r="2" spans="1:9" x14ac:dyDescent="0.2">
      <c r="G2" s="18"/>
    </row>
    <row r="3" spans="1:9" x14ac:dyDescent="0.2">
      <c r="A3" s="16" t="s">
        <v>1</v>
      </c>
      <c r="B3" s="24">
        <v>40000</v>
      </c>
      <c r="G3" s="18"/>
    </row>
    <row r="4" spans="1:9" x14ac:dyDescent="0.2">
      <c r="A4" s="16" t="s">
        <v>20</v>
      </c>
      <c r="B4" s="16" t="s">
        <v>12</v>
      </c>
    </row>
    <row r="5" spans="1:9" x14ac:dyDescent="0.2">
      <c r="A5" s="16" t="s">
        <v>21</v>
      </c>
      <c r="B5" s="25" t="s">
        <v>285</v>
      </c>
    </row>
    <row r="6" spans="1:9" x14ac:dyDescent="0.2">
      <c r="D6" s="23" t="s">
        <v>11</v>
      </c>
      <c r="E6" s="23" t="s">
        <v>12</v>
      </c>
      <c r="G6" s="18"/>
    </row>
    <row r="7" spans="1:9" x14ac:dyDescent="0.2">
      <c r="D7" s="23" t="s">
        <v>13</v>
      </c>
      <c r="F7" s="23" t="s">
        <v>14</v>
      </c>
      <c r="G7" s="18"/>
    </row>
    <row r="8" spans="1:9" x14ac:dyDescent="0.2">
      <c r="D8" s="27" t="s">
        <v>15</v>
      </c>
      <c r="E8" s="27" t="s">
        <v>16</v>
      </c>
      <c r="F8" s="27"/>
      <c r="G8" s="27"/>
      <c r="H8" s="28"/>
      <c r="I8" s="27" t="s">
        <v>17</v>
      </c>
    </row>
    <row r="9" spans="1:9" x14ac:dyDescent="0.2">
      <c r="D9" s="27"/>
      <c r="E9" s="27"/>
      <c r="F9" s="27"/>
      <c r="G9" s="27"/>
      <c r="H9" s="28"/>
      <c r="I9" s="27"/>
    </row>
    <row r="10" spans="1:9" x14ac:dyDescent="0.2">
      <c r="B10" s="25"/>
      <c r="D10" s="17">
        <v>0</v>
      </c>
      <c r="E10" s="17">
        <v>8025</v>
      </c>
      <c r="F10" s="17">
        <v>0</v>
      </c>
      <c r="G10" s="18"/>
      <c r="H10" s="30">
        <v>0.1</v>
      </c>
      <c r="I10" s="17">
        <v>0</v>
      </c>
    </row>
    <row r="11" spans="1:9" x14ac:dyDescent="0.2">
      <c r="B11" s="25"/>
      <c r="D11" s="17">
        <v>8025</v>
      </c>
      <c r="E11" s="17">
        <v>32550</v>
      </c>
      <c r="F11" s="25">
        <v>802.5</v>
      </c>
      <c r="G11" s="18" t="s">
        <v>18</v>
      </c>
      <c r="H11" s="30">
        <v>0.15</v>
      </c>
      <c r="I11" s="17">
        <v>8025</v>
      </c>
    </row>
    <row r="12" spans="1:9" x14ac:dyDescent="0.2">
      <c r="B12" s="25"/>
      <c r="D12" s="17">
        <v>32550</v>
      </c>
      <c r="E12" s="17">
        <v>78850</v>
      </c>
      <c r="F12" s="25">
        <v>4481.25</v>
      </c>
      <c r="G12" s="18" t="s">
        <v>18</v>
      </c>
      <c r="H12" s="30">
        <v>0.25</v>
      </c>
      <c r="I12" s="17">
        <v>32550</v>
      </c>
    </row>
    <row r="13" spans="1:9" x14ac:dyDescent="0.2">
      <c r="B13" s="25"/>
      <c r="D13" s="17">
        <v>78850</v>
      </c>
      <c r="E13" s="17">
        <v>164550</v>
      </c>
      <c r="F13" s="25">
        <v>16056.25</v>
      </c>
      <c r="G13" s="18" t="s">
        <v>18</v>
      </c>
      <c r="H13" s="30">
        <v>0.28000000000000003</v>
      </c>
      <c r="I13" s="17">
        <v>78850</v>
      </c>
    </row>
    <row r="14" spans="1:9" x14ac:dyDescent="0.2">
      <c r="B14" s="25"/>
      <c r="D14" s="17">
        <v>164550</v>
      </c>
      <c r="E14" s="17">
        <v>357700</v>
      </c>
      <c r="F14" s="25">
        <v>40052.25</v>
      </c>
      <c r="G14" s="18" t="s">
        <v>18</v>
      </c>
      <c r="H14" s="30">
        <v>0.33</v>
      </c>
      <c r="I14" s="17">
        <v>164550</v>
      </c>
    </row>
    <row r="15" spans="1:9" x14ac:dyDescent="0.2">
      <c r="B15" s="25"/>
      <c r="D15" s="17">
        <v>357700</v>
      </c>
      <c r="E15" s="16">
        <v>999999999</v>
      </c>
      <c r="F15" s="25">
        <v>103791.75</v>
      </c>
      <c r="G15" s="18" t="s">
        <v>18</v>
      </c>
      <c r="H15" s="30">
        <v>0.35</v>
      </c>
      <c r="I15" s="17">
        <v>357700</v>
      </c>
    </row>
    <row r="16" spans="1:9" x14ac:dyDescent="0.2">
      <c r="G16" s="18"/>
    </row>
    <row r="17" spans="1:9" x14ac:dyDescent="0.2">
      <c r="G17" s="18"/>
    </row>
    <row r="18" spans="1:9" x14ac:dyDescent="0.2">
      <c r="D18" s="23" t="s">
        <v>11</v>
      </c>
      <c r="E18" s="23" t="s">
        <v>22</v>
      </c>
      <c r="G18" s="18"/>
    </row>
    <row r="19" spans="1:9" x14ac:dyDescent="0.2">
      <c r="D19" s="23" t="s">
        <v>13</v>
      </c>
      <c r="F19" s="23" t="s">
        <v>14</v>
      </c>
      <c r="G19" s="18"/>
    </row>
    <row r="20" spans="1:9" x14ac:dyDescent="0.2">
      <c r="D20" s="27" t="s">
        <v>15</v>
      </c>
      <c r="E20" s="27" t="s">
        <v>16</v>
      </c>
      <c r="F20" s="27"/>
      <c r="G20" s="27"/>
      <c r="H20" s="28"/>
      <c r="I20" s="27" t="s">
        <v>17</v>
      </c>
    </row>
    <row r="21" spans="1:9" x14ac:dyDescent="0.2">
      <c r="D21" s="27"/>
      <c r="E21" s="27"/>
      <c r="F21" s="27"/>
      <c r="G21" s="27"/>
      <c r="H21" s="28"/>
      <c r="I21" s="27"/>
    </row>
    <row r="22" spans="1:9" x14ac:dyDescent="0.2">
      <c r="B22" s="25"/>
      <c r="D22" s="17">
        <v>0</v>
      </c>
      <c r="E22" s="17">
        <f>E10*2</f>
        <v>16050</v>
      </c>
      <c r="F22" s="17">
        <v>0</v>
      </c>
      <c r="G22" s="18"/>
      <c r="H22" s="30">
        <v>0.1</v>
      </c>
      <c r="I22" s="17">
        <v>0</v>
      </c>
    </row>
    <row r="23" spans="1:9" x14ac:dyDescent="0.2">
      <c r="B23" s="25"/>
      <c r="D23" s="17">
        <f>D11*2</f>
        <v>16050</v>
      </c>
      <c r="E23" s="17">
        <f t="shared" ref="D23:E24" si="0">E11*2</f>
        <v>65100</v>
      </c>
      <c r="F23" s="25">
        <v>1605</v>
      </c>
      <c r="G23" s="18" t="s">
        <v>18</v>
      </c>
      <c r="H23" s="30">
        <v>0.15</v>
      </c>
      <c r="I23" s="17">
        <f>I11*2</f>
        <v>16050</v>
      </c>
    </row>
    <row r="24" spans="1:9" x14ac:dyDescent="0.2">
      <c r="B24" s="25"/>
      <c r="D24" s="17">
        <f t="shared" si="0"/>
        <v>65100</v>
      </c>
      <c r="E24" s="17">
        <v>131450</v>
      </c>
      <c r="F24" s="25">
        <v>8962.5</v>
      </c>
      <c r="G24" s="18" t="s">
        <v>18</v>
      </c>
      <c r="H24" s="30">
        <v>0.25</v>
      </c>
      <c r="I24" s="17">
        <f t="shared" ref="I24" si="1">I12*2</f>
        <v>65100</v>
      </c>
    </row>
    <row r="25" spans="1:9" x14ac:dyDescent="0.2">
      <c r="B25" s="25"/>
      <c r="D25" s="17">
        <v>131450</v>
      </c>
      <c r="E25" s="17">
        <v>200300</v>
      </c>
      <c r="F25" s="25">
        <v>25550</v>
      </c>
      <c r="G25" s="18" t="s">
        <v>18</v>
      </c>
      <c r="H25" s="30">
        <v>0.28000000000000003</v>
      </c>
      <c r="I25" s="17">
        <v>131450</v>
      </c>
    </row>
    <row r="26" spans="1:9" x14ac:dyDescent="0.2">
      <c r="B26" s="25"/>
      <c r="D26" s="17">
        <v>200300</v>
      </c>
      <c r="E26" s="17">
        <v>357700</v>
      </c>
      <c r="F26" s="25">
        <v>44828</v>
      </c>
      <c r="G26" s="18" t="s">
        <v>18</v>
      </c>
      <c r="H26" s="30">
        <v>0.33</v>
      </c>
      <c r="I26" s="17">
        <v>200300</v>
      </c>
    </row>
    <row r="27" spans="1:9" x14ac:dyDescent="0.2">
      <c r="B27" s="25"/>
      <c r="D27" s="17">
        <v>357700</v>
      </c>
      <c r="E27" s="16">
        <v>999999999</v>
      </c>
      <c r="F27" s="25">
        <v>96770</v>
      </c>
      <c r="G27" s="18" t="s">
        <v>18</v>
      </c>
      <c r="H27" s="30">
        <v>0.35</v>
      </c>
      <c r="I27" s="17">
        <v>357700</v>
      </c>
    </row>
    <row r="28" spans="1:9" x14ac:dyDescent="0.2">
      <c r="G28" s="18"/>
    </row>
    <row r="29" spans="1:9" x14ac:dyDescent="0.2">
      <c r="G29" s="18"/>
    </row>
    <row r="30" spans="1:9" x14ac:dyDescent="0.2">
      <c r="A30" s="25"/>
      <c r="F30" s="18"/>
    </row>
    <row r="31" spans="1:9" x14ac:dyDescent="0.2">
      <c r="A31" s="25"/>
      <c r="F31" s="18"/>
    </row>
    <row r="32" spans="1:9" x14ac:dyDescent="0.2">
      <c r="G32" s="18"/>
    </row>
  </sheetData>
  <mergeCells count="1">
    <mergeCell ref="A1:I1"/>
  </mergeCells>
  <dataValidations count="2">
    <dataValidation type="decimal" operator="lessThan" allowBlank="1" showErrorMessage="1" error="Interest rate must be less than 20%" prompt="Interest rate must  be less than 20%" sqref="E3" xr:uid="{00000000-0002-0000-0300-000000000000}">
      <formula1>0.2</formula1>
    </dataValidation>
    <dataValidation type="whole" operator="lessThan" allowBlank="1" showErrorMessage="1" error="Loan life cannot be greater than 30 years." sqref="D4" xr:uid="{00000000-0002-0000-0300-000001000000}">
      <formula1>31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87"/>
  <sheetViews>
    <sheetView workbookViewId="0">
      <selection activeCell="J23" sqref="J23"/>
    </sheetView>
  </sheetViews>
  <sheetFormatPr baseColWidth="10" defaultColWidth="8.83203125" defaultRowHeight="15" x14ac:dyDescent="0.2"/>
  <cols>
    <col min="2" max="2" width="32.83203125" bestFit="1" customWidth="1"/>
    <col min="3" max="3" width="23" bestFit="1" customWidth="1"/>
    <col min="4" max="4" width="10.1640625" bestFit="1" customWidth="1"/>
    <col min="5" max="5" width="12.83203125" bestFit="1" customWidth="1"/>
    <col min="6" max="6" width="13.83203125" bestFit="1" customWidth="1"/>
    <col min="7" max="7" width="9.33203125" bestFit="1" customWidth="1"/>
    <col min="8" max="8" width="11.6640625" bestFit="1" customWidth="1"/>
    <col min="9" max="9" width="12.5" bestFit="1" customWidth="1"/>
    <col min="10" max="10" width="13.5" bestFit="1" customWidth="1"/>
    <col min="11" max="11" width="12.83203125" bestFit="1" customWidth="1"/>
    <col min="12" max="16" width="15" bestFit="1" customWidth="1"/>
    <col min="17" max="17" width="21.5" bestFit="1" customWidth="1"/>
    <col min="18" max="18" width="22.5" bestFit="1" customWidth="1"/>
  </cols>
  <sheetData>
    <row r="1" spans="1:26" ht="16" x14ac:dyDescent="0.2">
      <c r="A1" s="2" t="s">
        <v>23</v>
      </c>
      <c r="B1" s="2" t="s">
        <v>24</v>
      </c>
      <c r="C1" s="3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4" t="s">
        <v>34</v>
      </c>
      <c r="M1" s="4" t="s">
        <v>35</v>
      </c>
      <c r="N1" s="4" t="s">
        <v>36</v>
      </c>
      <c r="O1" s="4" t="s">
        <v>37</v>
      </c>
      <c r="P1" s="4" t="s">
        <v>38</v>
      </c>
      <c r="Q1" s="3" t="s">
        <v>39</v>
      </c>
      <c r="R1" s="3" t="s">
        <v>40</v>
      </c>
    </row>
    <row r="2" spans="1:26" x14ac:dyDescent="0.2">
      <c r="A2" t="s">
        <v>41</v>
      </c>
      <c r="B2" t="s">
        <v>42</v>
      </c>
      <c r="C2" s="5">
        <v>844</v>
      </c>
      <c r="D2" t="s">
        <v>43</v>
      </c>
      <c r="E2" t="s">
        <v>44</v>
      </c>
      <c r="F2" t="s">
        <v>45</v>
      </c>
      <c r="G2">
        <v>1</v>
      </c>
      <c r="H2">
        <v>2</v>
      </c>
      <c r="I2">
        <v>28.81</v>
      </c>
      <c r="J2">
        <v>54.99</v>
      </c>
      <c r="K2">
        <v>25.3</v>
      </c>
      <c r="L2" s="6">
        <v>31.75</v>
      </c>
      <c r="M2" s="6">
        <v>26.61</v>
      </c>
      <c r="N2" s="6">
        <v>5.71</v>
      </c>
      <c r="O2" s="6">
        <v>15.5</v>
      </c>
      <c r="P2" s="6">
        <v>6.59</v>
      </c>
      <c r="Q2" s="5">
        <v>2105.27</v>
      </c>
      <c r="R2" s="5">
        <v>6207.2</v>
      </c>
    </row>
    <row r="3" spans="1:26" x14ac:dyDescent="0.2">
      <c r="A3" t="s">
        <v>46</v>
      </c>
      <c r="B3" t="s">
        <v>47</v>
      </c>
      <c r="C3" s="5">
        <v>1114</v>
      </c>
      <c r="D3" t="s">
        <v>43</v>
      </c>
      <c r="E3" t="s">
        <v>48</v>
      </c>
      <c r="F3" t="s">
        <v>49</v>
      </c>
      <c r="G3">
        <v>3</v>
      </c>
      <c r="H3">
        <v>1</v>
      </c>
      <c r="I3">
        <v>5.77</v>
      </c>
      <c r="J3">
        <v>12.12</v>
      </c>
      <c r="K3">
        <v>5.47</v>
      </c>
      <c r="L3" s="6">
        <v>26.63</v>
      </c>
      <c r="M3" s="6">
        <v>22.1</v>
      </c>
      <c r="N3" s="6">
        <v>15.07</v>
      </c>
      <c r="O3" s="6">
        <v>16.190000000000001</v>
      </c>
      <c r="P3" s="6">
        <v>3.62</v>
      </c>
      <c r="Q3" s="5">
        <v>5665.35</v>
      </c>
      <c r="R3" s="5">
        <v>9.77</v>
      </c>
    </row>
    <row r="4" spans="1:26" x14ac:dyDescent="0.2">
      <c r="A4" t="s">
        <v>50</v>
      </c>
      <c r="B4" t="s">
        <v>51</v>
      </c>
      <c r="C4" s="5">
        <v>0</v>
      </c>
      <c r="D4" t="s">
        <v>52</v>
      </c>
      <c r="E4" t="s">
        <v>48</v>
      </c>
      <c r="F4" t="s">
        <v>49</v>
      </c>
      <c r="G4">
        <v>3</v>
      </c>
      <c r="H4">
        <v>2</v>
      </c>
      <c r="I4">
        <v>9.84</v>
      </c>
      <c r="J4">
        <v>22.27</v>
      </c>
      <c r="K4">
        <v>9.25</v>
      </c>
      <c r="L4" s="6">
        <v>66.48</v>
      </c>
      <c r="M4" s="6">
        <v>34.799999999999997</v>
      </c>
      <c r="N4" s="6">
        <v>23.23</v>
      </c>
      <c r="O4" s="6">
        <v>28.39</v>
      </c>
      <c r="P4" s="6">
        <v>2.95</v>
      </c>
      <c r="Q4" s="5">
        <v>815.81</v>
      </c>
      <c r="R4" s="5">
        <v>4466.72</v>
      </c>
    </row>
    <row r="5" spans="1:26" x14ac:dyDescent="0.2">
      <c r="A5" t="s">
        <v>53</v>
      </c>
      <c r="B5" t="s">
        <v>54</v>
      </c>
      <c r="C5" s="5">
        <v>1064</v>
      </c>
      <c r="D5" t="s">
        <v>43</v>
      </c>
      <c r="E5" t="s">
        <v>44</v>
      </c>
      <c r="F5" t="s">
        <v>49</v>
      </c>
      <c r="G5">
        <v>1</v>
      </c>
      <c r="H5">
        <v>3</v>
      </c>
      <c r="I5">
        <v>17.77</v>
      </c>
      <c r="J5">
        <v>28.03</v>
      </c>
      <c r="K5">
        <v>15.33</v>
      </c>
      <c r="L5" s="6">
        <v>53.56</v>
      </c>
      <c r="M5" s="6">
        <v>16.98</v>
      </c>
      <c r="N5" s="6">
        <v>1.34</v>
      </c>
      <c r="O5" s="6">
        <v>13.63</v>
      </c>
      <c r="P5" s="6">
        <v>4.7300000000000004</v>
      </c>
      <c r="Q5" s="5">
        <v>988.41</v>
      </c>
      <c r="R5" s="5">
        <v>626.69000000000005</v>
      </c>
    </row>
    <row r="6" spans="1:26" x14ac:dyDescent="0.2">
      <c r="A6" t="s">
        <v>55</v>
      </c>
      <c r="B6" t="s">
        <v>56</v>
      </c>
      <c r="C6" s="5">
        <v>924</v>
      </c>
      <c r="D6" t="s">
        <v>43</v>
      </c>
      <c r="E6" t="s">
        <v>57</v>
      </c>
      <c r="F6" t="s">
        <v>49</v>
      </c>
      <c r="G6">
        <v>1</v>
      </c>
      <c r="H6">
        <v>3</v>
      </c>
      <c r="I6">
        <v>16.61</v>
      </c>
      <c r="J6">
        <v>29.6</v>
      </c>
      <c r="K6">
        <v>14.45</v>
      </c>
      <c r="L6" s="6">
        <v>25.1</v>
      </c>
      <c r="M6" s="6">
        <v>15.48</v>
      </c>
      <c r="N6" s="6">
        <v>6.58</v>
      </c>
      <c r="O6" s="6">
        <v>21.09</v>
      </c>
      <c r="P6" s="6">
        <v>7.99</v>
      </c>
      <c r="Q6" s="5">
        <v>40512.019999999997</v>
      </c>
      <c r="R6" s="5">
        <v>13230.95</v>
      </c>
    </row>
    <row r="7" spans="1:26" x14ac:dyDescent="0.2">
      <c r="A7" t="s">
        <v>58</v>
      </c>
      <c r="B7" t="s">
        <v>59</v>
      </c>
      <c r="C7" s="5">
        <v>403</v>
      </c>
      <c r="D7" t="s">
        <v>43</v>
      </c>
      <c r="E7" t="s">
        <v>44</v>
      </c>
      <c r="F7" t="s">
        <v>45</v>
      </c>
      <c r="G7">
        <v>1</v>
      </c>
      <c r="H7">
        <v>1</v>
      </c>
      <c r="I7">
        <v>6.95</v>
      </c>
      <c r="J7">
        <v>12.84</v>
      </c>
      <c r="K7">
        <v>6.14</v>
      </c>
      <c r="L7" s="6">
        <v>39</v>
      </c>
      <c r="M7" s="6">
        <v>21.79</v>
      </c>
      <c r="N7" s="6">
        <v>12.87</v>
      </c>
      <c r="O7" s="6">
        <v>12.81</v>
      </c>
      <c r="P7" s="6">
        <v>21.18</v>
      </c>
      <c r="Q7" s="5">
        <v>1609.46</v>
      </c>
      <c r="R7" s="5">
        <v>486.48</v>
      </c>
    </row>
    <row r="8" spans="1:26" x14ac:dyDescent="0.2">
      <c r="A8" t="s">
        <v>60</v>
      </c>
      <c r="B8" t="s">
        <v>61</v>
      </c>
      <c r="C8" s="5">
        <v>1671</v>
      </c>
      <c r="D8" t="s">
        <v>52</v>
      </c>
      <c r="E8" t="s">
        <v>57</v>
      </c>
      <c r="F8" t="s">
        <v>49</v>
      </c>
      <c r="G8">
        <v>3</v>
      </c>
      <c r="H8">
        <v>3</v>
      </c>
      <c r="I8">
        <v>26.86</v>
      </c>
      <c r="J8">
        <v>57.1</v>
      </c>
      <c r="K8">
        <v>24.7</v>
      </c>
      <c r="L8" s="6">
        <v>32.909999999999997</v>
      </c>
      <c r="M8" s="6">
        <v>19.690000000000001</v>
      </c>
      <c r="N8" s="6">
        <v>21.12</v>
      </c>
      <c r="O8" s="6">
        <v>21.87</v>
      </c>
      <c r="P8" s="6">
        <v>18.96</v>
      </c>
      <c r="Q8" s="5">
        <v>30504.69</v>
      </c>
      <c r="R8" s="5">
        <v>71157.149999999994</v>
      </c>
    </row>
    <row r="9" spans="1:26" x14ac:dyDescent="0.2">
      <c r="A9" t="s">
        <v>62</v>
      </c>
      <c r="B9" t="s">
        <v>63</v>
      </c>
      <c r="C9" s="5">
        <v>613</v>
      </c>
      <c r="D9" t="s">
        <v>43</v>
      </c>
      <c r="E9" t="s">
        <v>57</v>
      </c>
      <c r="F9" t="s">
        <v>45</v>
      </c>
      <c r="G9">
        <v>1</v>
      </c>
      <c r="H9">
        <v>3</v>
      </c>
      <c r="I9">
        <v>19.21</v>
      </c>
      <c r="J9">
        <v>36.47</v>
      </c>
      <c r="K9">
        <v>17.48</v>
      </c>
      <c r="L9" s="6">
        <v>29.39</v>
      </c>
      <c r="M9" s="6">
        <v>19.27</v>
      </c>
      <c r="N9" s="6">
        <v>8.39</v>
      </c>
      <c r="O9" s="6">
        <v>10.89</v>
      </c>
      <c r="P9" s="6">
        <v>23.46</v>
      </c>
      <c r="Q9" s="5">
        <v>21543.9</v>
      </c>
      <c r="R9" s="5">
        <v>2846.41</v>
      </c>
      <c r="Z9" s="15"/>
    </row>
    <row r="10" spans="1:26" x14ac:dyDescent="0.2">
      <c r="A10" t="s">
        <v>64</v>
      </c>
      <c r="B10" t="s">
        <v>65</v>
      </c>
      <c r="C10" s="5">
        <v>671</v>
      </c>
      <c r="D10" t="s">
        <v>43</v>
      </c>
      <c r="E10" t="s">
        <v>57</v>
      </c>
      <c r="F10" t="s">
        <v>45</v>
      </c>
      <c r="G10">
        <v>1</v>
      </c>
      <c r="H10">
        <v>3</v>
      </c>
      <c r="I10">
        <v>5.26</v>
      </c>
      <c r="J10">
        <v>10.039999999999999</v>
      </c>
      <c r="K10">
        <v>4.66</v>
      </c>
      <c r="L10" s="6">
        <v>27.68</v>
      </c>
      <c r="M10" s="6">
        <v>5.71</v>
      </c>
      <c r="N10" s="6">
        <v>5.58</v>
      </c>
      <c r="O10" s="6">
        <v>7.95</v>
      </c>
      <c r="P10" s="6">
        <v>14.22</v>
      </c>
      <c r="Q10" s="5">
        <v>31586.639999999999</v>
      </c>
      <c r="R10" s="5">
        <v>126.01</v>
      </c>
      <c r="Z10" s="15"/>
    </row>
    <row r="11" spans="1:26" x14ac:dyDescent="0.2">
      <c r="A11" t="s">
        <v>66</v>
      </c>
      <c r="B11" t="s">
        <v>67</v>
      </c>
      <c r="C11" s="5">
        <v>1010</v>
      </c>
      <c r="D11" t="s">
        <v>43</v>
      </c>
      <c r="E11" t="s">
        <v>48</v>
      </c>
      <c r="F11" t="s">
        <v>45</v>
      </c>
      <c r="G11">
        <v>1</v>
      </c>
      <c r="H11">
        <v>2</v>
      </c>
      <c r="I11">
        <v>4.87</v>
      </c>
      <c r="J11">
        <v>9.81</v>
      </c>
      <c r="K11">
        <v>4.13</v>
      </c>
      <c r="L11" s="6">
        <v>45.02</v>
      </c>
      <c r="M11" s="6">
        <v>8.5</v>
      </c>
      <c r="N11" s="6">
        <v>19.329999999999998</v>
      </c>
      <c r="O11" s="6">
        <v>12.36</v>
      </c>
      <c r="P11" s="6">
        <v>22.57</v>
      </c>
      <c r="Q11" s="5">
        <v>4372.3100000000004</v>
      </c>
      <c r="R11" s="5">
        <v>425.69</v>
      </c>
      <c r="Z11" s="15"/>
    </row>
    <row r="12" spans="1:26" x14ac:dyDescent="0.2">
      <c r="A12" t="s">
        <v>68</v>
      </c>
      <c r="B12" t="s">
        <v>69</v>
      </c>
      <c r="C12" s="5">
        <v>326</v>
      </c>
      <c r="D12" t="s">
        <v>43</v>
      </c>
      <c r="E12" t="s">
        <v>57</v>
      </c>
      <c r="F12" t="s">
        <v>45</v>
      </c>
      <c r="G12">
        <v>1</v>
      </c>
      <c r="H12">
        <v>3</v>
      </c>
      <c r="I12">
        <v>43.39</v>
      </c>
      <c r="J12">
        <v>78.8</v>
      </c>
      <c r="K12">
        <v>38.92</v>
      </c>
      <c r="L12" s="6">
        <v>27.95</v>
      </c>
      <c r="M12" s="6">
        <v>15.07</v>
      </c>
      <c r="N12" s="6">
        <v>16.23</v>
      </c>
      <c r="O12" s="6">
        <v>11.54</v>
      </c>
      <c r="P12" s="6">
        <v>19.78</v>
      </c>
      <c r="Q12" s="5">
        <v>34720</v>
      </c>
      <c r="R12" s="5">
        <v>47669.97</v>
      </c>
      <c r="Z12" s="15"/>
    </row>
    <row r="13" spans="1:26" x14ac:dyDescent="0.2">
      <c r="A13" t="s">
        <v>70</v>
      </c>
      <c r="B13" t="s">
        <v>71</v>
      </c>
      <c r="C13" s="5">
        <v>1976</v>
      </c>
      <c r="D13" t="s">
        <v>43</v>
      </c>
      <c r="E13" t="s">
        <v>57</v>
      </c>
      <c r="F13" t="s">
        <v>45</v>
      </c>
      <c r="G13">
        <v>1</v>
      </c>
      <c r="H13">
        <v>3</v>
      </c>
      <c r="I13">
        <v>8.6999999999999993</v>
      </c>
      <c r="J13">
        <v>17.39</v>
      </c>
      <c r="K13">
        <v>7.57</v>
      </c>
      <c r="L13" s="6">
        <v>48.56</v>
      </c>
      <c r="M13" s="6">
        <v>21.94</v>
      </c>
      <c r="N13" s="6">
        <v>7.98</v>
      </c>
      <c r="O13" s="6">
        <v>18.53</v>
      </c>
      <c r="P13" s="6">
        <v>19.88</v>
      </c>
      <c r="Q13" s="5">
        <v>19156.810000000001</v>
      </c>
      <c r="R13" s="5">
        <v>4706.6000000000004</v>
      </c>
      <c r="Z13" s="15"/>
    </row>
    <row r="14" spans="1:26" x14ac:dyDescent="0.2">
      <c r="A14" t="s">
        <v>72</v>
      </c>
      <c r="B14" t="s">
        <v>73</v>
      </c>
      <c r="C14" s="5">
        <v>1142</v>
      </c>
      <c r="D14" t="s">
        <v>43</v>
      </c>
      <c r="E14" t="s">
        <v>44</v>
      </c>
      <c r="F14" t="s">
        <v>45</v>
      </c>
      <c r="G14">
        <v>1</v>
      </c>
      <c r="H14">
        <v>1</v>
      </c>
      <c r="I14">
        <v>29.55</v>
      </c>
      <c r="J14">
        <v>65.55</v>
      </c>
      <c r="K14">
        <v>26.67</v>
      </c>
      <c r="L14" s="6">
        <v>49.26</v>
      </c>
      <c r="M14" s="6">
        <v>23.19</v>
      </c>
      <c r="N14" s="6">
        <v>10.86</v>
      </c>
      <c r="O14" s="6">
        <v>14.65</v>
      </c>
      <c r="P14" s="6">
        <v>17.34</v>
      </c>
      <c r="Q14" s="5">
        <v>958.1</v>
      </c>
      <c r="R14" s="5">
        <v>331.8</v>
      </c>
      <c r="Z14" s="15"/>
    </row>
    <row r="15" spans="1:26" x14ac:dyDescent="0.2">
      <c r="A15" t="s">
        <v>74</v>
      </c>
      <c r="B15" t="s">
        <v>75</v>
      </c>
      <c r="C15" s="5">
        <v>0</v>
      </c>
      <c r="D15" t="s">
        <v>43</v>
      </c>
      <c r="E15" t="s">
        <v>44</v>
      </c>
      <c r="F15" t="s">
        <v>45</v>
      </c>
      <c r="G15">
        <v>3</v>
      </c>
      <c r="H15">
        <v>1</v>
      </c>
      <c r="I15">
        <v>7.7</v>
      </c>
      <c r="J15">
        <v>16.47</v>
      </c>
      <c r="K15">
        <v>6.38</v>
      </c>
      <c r="L15" s="6">
        <v>28.1</v>
      </c>
      <c r="M15" s="6">
        <v>18.100000000000001</v>
      </c>
      <c r="N15" s="6">
        <v>3.5</v>
      </c>
      <c r="O15" s="6">
        <v>15.85</v>
      </c>
      <c r="P15" s="6">
        <v>20.69</v>
      </c>
      <c r="Q15" s="5">
        <v>1326.57</v>
      </c>
      <c r="R15" s="5">
        <v>122.68</v>
      </c>
      <c r="Z15" s="15"/>
    </row>
    <row r="16" spans="1:26" x14ac:dyDescent="0.2">
      <c r="A16" t="s">
        <v>76</v>
      </c>
      <c r="B16" t="s">
        <v>77</v>
      </c>
      <c r="C16" s="5">
        <v>1365</v>
      </c>
      <c r="D16" t="s">
        <v>43</v>
      </c>
      <c r="E16" t="s">
        <v>48</v>
      </c>
      <c r="F16" t="s">
        <v>45</v>
      </c>
      <c r="G16">
        <v>2</v>
      </c>
      <c r="H16">
        <v>2</v>
      </c>
      <c r="I16">
        <v>19.36</v>
      </c>
      <c r="J16">
        <v>38.53</v>
      </c>
      <c r="K16">
        <v>17.18</v>
      </c>
      <c r="L16" s="6">
        <v>37.89</v>
      </c>
      <c r="M16" s="6">
        <v>16.25</v>
      </c>
      <c r="N16" s="6">
        <v>12.81</v>
      </c>
      <c r="O16" s="6">
        <v>4.0599999999999996</v>
      </c>
      <c r="P16" s="6">
        <v>7.1</v>
      </c>
      <c r="Q16" s="5">
        <v>2193.34</v>
      </c>
      <c r="R16" s="5">
        <v>214.58</v>
      </c>
      <c r="Z16" s="15"/>
    </row>
    <row r="17" spans="1:26" x14ac:dyDescent="0.2">
      <c r="A17" t="s">
        <v>78</v>
      </c>
      <c r="B17" t="s">
        <v>79</v>
      </c>
      <c r="C17" s="5">
        <v>1753</v>
      </c>
      <c r="D17" t="s">
        <v>43</v>
      </c>
      <c r="E17" t="s">
        <v>48</v>
      </c>
      <c r="F17" t="s">
        <v>49</v>
      </c>
      <c r="G17">
        <v>1</v>
      </c>
      <c r="H17">
        <v>1</v>
      </c>
      <c r="I17">
        <v>11.21</v>
      </c>
      <c r="J17">
        <v>21.8</v>
      </c>
      <c r="K17">
        <v>9.6999999999999993</v>
      </c>
      <c r="L17" s="6">
        <v>35.21</v>
      </c>
      <c r="M17" s="6">
        <v>20.38</v>
      </c>
      <c r="N17" s="6">
        <v>10.67</v>
      </c>
      <c r="O17" s="6">
        <v>19.11</v>
      </c>
      <c r="P17" s="6">
        <v>-0.23</v>
      </c>
      <c r="Q17" s="5">
        <v>5151.75</v>
      </c>
      <c r="R17" s="5">
        <v>2422.5700000000002</v>
      </c>
      <c r="Z17" s="15"/>
    </row>
    <row r="18" spans="1:26" x14ac:dyDescent="0.2">
      <c r="A18" t="s">
        <v>80</v>
      </c>
      <c r="B18" t="s">
        <v>81</v>
      </c>
      <c r="C18" s="5">
        <v>1611</v>
      </c>
      <c r="D18" t="s">
        <v>52</v>
      </c>
      <c r="E18" t="s">
        <v>57</v>
      </c>
      <c r="F18" t="s">
        <v>45</v>
      </c>
      <c r="G18">
        <v>1</v>
      </c>
      <c r="H18">
        <v>3</v>
      </c>
      <c r="I18">
        <v>21.84</v>
      </c>
      <c r="J18">
        <v>61.22</v>
      </c>
      <c r="K18">
        <v>19.95</v>
      </c>
      <c r="L18" s="6">
        <v>36.79</v>
      </c>
      <c r="M18" s="6">
        <v>18.579999999999998</v>
      </c>
      <c r="N18" s="6">
        <v>32.39</v>
      </c>
      <c r="O18" s="6">
        <v>47.21</v>
      </c>
      <c r="P18" s="6">
        <v>27.76</v>
      </c>
      <c r="Q18" s="5">
        <v>6114.01</v>
      </c>
      <c r="R18" s="5">
        <v>4345.3599999999997</v>
      </c>
      <c r="Z18" s="15"/>
    </row>
    <row r="19" spans="1:26" x14ac:dyDescent="0.2">
      <c r="A19" t="s">
        <v>82</v>
      </c>
      <c r="B19" t="s">
        <v>83</v>
      </c>
      <c r="C19" s="5">
        <v>141</v>
      </c>
      <c r="D19" t="s">
        <v>43</v>
      </c>
      <c r="E19" t="s">
        <v>57</v>
      </c>
      <c r="F19" t="s">
        <v>45</v>
      </c>
      <c r="G19">
        <v>2</v>
      </c>
      <c r="H19">
        <v>3</v>
      </c>
      <c r="I19">
        <v>19.399999999999999</v>
      </c>
      <c r="J19">
        <v>30.61</v>
      </c>
      <c r="K19">
        <v>17.38</v>
      </c>
      <c r="L19" s="6">
        <v>24.71</v>
      </c>
      <c r="M19" s="6">
        <v>4.22</v>
      </c>
      <c r="N19" s="6">
        <v>7.93</v>
      </c>
      <c r="O19" s="6">
        <v>6.93</v>
      </c>
      <c r="P19" s="6">
        <v>12.43</v>
      </c>
      <c r="Q19" s="5">
        <v>38715.06</v>
      </c>
      <c r="R19" s="5">
        <v>189.3</v>
      </c>
    </row>
    <row r="20" spans="1:26" x14ac:dyDescent="0.2">
      <c r="A20" t="s">
        <v>84</v>
      </c>
      <c r="B20" t="s">
        <v>85</v>
      </c>
      <c r="C20" s="5">
        <v>1627</v>
      </c>
      <c r="D20" t="s">
        <v>52</v>
      </c>
      <c r="E20" t="s">
        <v>44</v>
      </c>
      <c r="F20" t="s">
        <v>49</v>
      </c>
      <c r="G20">
        <v>3</v>
      </c>
      <c r="H20">
        <v>1</v>
      </c>
      <c r="I20">
        <v>7.82</v>
      </c>
      <c r="J20">
        <v>16.059999999999999</v>
      </c>
      <c r="K20">
        <v>7.35</v>
      </c>
      <c r="L20" s="6">
        <v>53.72</v>
      </c>
      <c r="M20" s="6">
        <v>21.74</v>
      </c>
      <c r="N20" s="6">
        <v>21.06</v>
      </c>
      <c r="O20" s="6">
        <v>16.97</v>
      </c>
      <c r="P20" s="6">
        <v>1.44</v>
      </c>
      <c r="Q20" s="5">
        <v>10534.1</v>
      </c>
      <c r="R20" s="5">
        <v>113.55</v>
      </c>
    </row>
    <row r="21" spans="1:26" x14ac:dyDescent="0.2">
      <c r="A21" t="s">
        <v>86</v>
      </c>
      <c r="B21" t="s">
        <v>87</v>
      </c>
      <c r="C21" s="5">
        <v>0</v>
      </c>
      <c r="D21" t="s">
        <v>43</v>
      </c>
      <c r="E21" t="s">
        <v>57</v>
      </c>
      <c r="F21" t="s">
        <v>45</v>
      </c>
      <c r="G21">
        <v>1</v>
      </c>
      <c r="H21">
        <v>3</v>
      </c>
      <c r="I21">
        <v>16.489999999999998</v>
      </c>
      <c r="J21">
        <v>31.73</v>
      </c>
      <c r="K21">
        <v>14.37</v>
      </c>
      <c r="L21" s="6">
        <v>27.36</v>
      </c>
      <c r="M21" s="6">
        <v>9.8800000000000008</v>
      </c>
      <c r="N21" s="6">
        <v>8.98</v>
      </c>
      <c r="O21" s="6">
        <v>13.14</v>
      </c>
      <c r="P21" s="6">
        <v>11.79</v>
      </c>
      <c r="Q21" s="5">
        <v>31143.06</v>
      </c>
      <c r="R21" s="5">
        <v>594.54</v>
      </c>
    </row>
    <row r="22" spans="1:26" x14ac:dyDescent="0.2">
      <c r="A22" t="s">
        <v>88</v>
      </c>
      <c r="B22" t="s">
        <v>89</v>
      </c>
      <c r="C22" s="5">
        <v>1511</v>
      </c>
      <c r="D22" t="s">
        <v>43</v>
      </c>
      <c r="E22" t="s">
        <v>57</v>
      </c>
      <c r="F22" t="s">
        <v>45</v>
      </c>
      <c r="G22">
        <v>2</v>
      </c>
      <c r="H22">
        <v>2</v>
      </c>
      <c r="I22">
        <v>22.15</v>
      </c>
      <c r="J22">
        <v>41.08</v>
      </c>
      <c r="K22">
        <v>21.33</v>
      </c>
      <c r="L22" s="6">
        <v>22.31</v>
      </c>
      <c r="M22" s="6">
        <v>6.69</v>
      </c>
      <c r="N22" s="6">
        <v>4.16</v>
      </c>
      <c r="O22" s="6">
        <v>10.16</v>
      </c>
      <c r="P22" s="6">
        <v>9.94</v>
      </c>
      <c r="Q22" s="5">
        <v>25260.86</v>
      </c>
      <c r="R22" s="5">
        <v>836.36</v>
      </c>
    </row>
    <row r="23" spans="1:26" x14ac:dyDescent="0.2">
      <c r="A23" t="s">
        <v>90</v>
      </c>
      <c r="B23" t="s">
        <v>91</v>
      </c>
      <c r="C23" s="5">
        <v>1668</v>
      </c>
      <c r="D23" t="s">
        <v>43</v>
      </c>
      <c r="E23" t="s">
        <v>44</v>
      </c>
      <c r="F23" t="s">
        <v>45</v>
      </c>
      <c r="G23">
        <v>1</v>
      </c>
      <c r="H23">
        <v>3</v>
      </c>
      <c r="I23">
        <v>10.94</v>
      </c>
      <c r="J23">
        <v>20.73</v>
      </c>
      <c r="K23">
        <v>9.33</v>
      </c>
      <c r="L23" s="6">
        <v>43.08</v>
      </c>
      <c r="M23" s="6">
        <v>16.260000000000002</v>
      </c>
      <c r="N23" s="6">
        <v>8.84</v>
      </c>
      <c r="O23" s="6">
        <v>12.09</v>
      </c>
      <c r="P23" s="6">
        <v>9.7799999999999994</v>
      </c>
      <c r="Q23" s="5">
        <v>1285.47</v>
      </c>
      <c r="R23" s="5">
        <v>3303.76</v>
      </c>
    </row>
    <row r="24" spans="1:26" x14ac:dyDescent="0.2">
      <c r="A24" t="s">
        <v>92</v>
      </c>
      <c r="B24" t="s">
        <v>93</v>
      </c>
      <c r="C24" s="5">
        <v>765</v>
      </c>
      <c r="D24" t="s">
        <v>43</v>
      </c>
      <c r="E24" t="s">
        <v>44</v>
      </c>
      <c r="F24" t="s">
        <v>49</v>
      </c>
      <c r="G24">
        <v>2</v>
      </c>
      <c r="H24">
        <v>2</v>
      </c>
      <c r="I24">
        <v>13.44</v>
      </c>
      <c r="J24">
        <v>20.78</v>
      </c>
      <c r="K24">
        <v>12.09</v>
      </c>
      <c r="L24" s="6">
        <v>35.5</v>
      </c>
      <c r="M24" s="6">
        <v>12.66</v>
      </c>
      <c r="N24" s="6">
        <v>-2.16</v>
      </c>
      <c r="O24" s="6">
        <v>12.75</v>
      </c>
      <c r="P24" s="6">
        <v>3.63</v>
      </c>
      <c r="Q24" s="5">
        <v>713.42</v>
      </c>
      <c r="R24" s="5">
        <v>455.74</v>
      </c>
    </row>
    <row r="25" spans="1:26" x14ac:dyDescent="0.2">
      <c r="A25" t="s">
        <v>94</v>
      </c>
      <c r="B25" t="s">
        <v>95</v>
      </c>
      <c r="C25" s="5">
        <v>750</v>
      </c>
      <c r="D25" t="s">
        <v>52</v>
      </c>
      <c r="E25" t="s">
        <v>57</v>
      </c>
      <c r="F25" t="s">
        <v>45</v>
      </c>
      <c r="G25">
        <v>2</v>
      </c>
      <c r="H25">
        <v>2</v>
      </c>
      <c r="I25">
        <v>18.989999999999998</v>
      </c>
      <c r="J25">
        <v>43.78</v>
      </c>
      <c r="K25">
        <v>17.329999999999998</v>
      </c>
      <c r="L25" s="6">
        <v>42.38</v>
      </c>
      <c r="M25" s="6">
        <v>19.66</v>
      </c>
      <c r="N25" s="6">
        <v>17.23</v>
      </c>
      <c r="O25" s="6">
        <v>22.52</v>
      </c>
      <c r="P25" s="6">
        <v>16.03</v>
      </c>
      <c r="Q25" s="5">
        <v>22169.93</v>
      </c>
      <c r="R25" s="5">
        <v>29295.62</v>
      </c>
    </row>
    <row r="26" spans="1:26" x14ac:dyDescent="0.2">
      <c r="A26" t="s">
        <v>96</v>
      </c>
      <c r="B26" t="s">
        <v>97</v>
      </c>
      <c r="C26" s="5">
        <v>190</v>
      </c>
      <c r="D26" t="s">
        <v>43</v>
      </c>
      <c r="E26" t="s">
        <v>44</v>
      </c>
      <c r="F26" t="s">
        <v>49</v>
      </c>
      <c r="G26">
        <v>2</v>
      </c>
      <c r="H26">
        <v>2</v>
      </c>
      <c r="I26">
        <v>9.18</v>
      </c>
      <c r="J26">
        <v>16.16</v>
      </c>
      <c r="K26">
        <v>7.74</v>
      </c>
      <c r="L26" s="6">
        <v>38.14</v>
      </c>
      <c r="M26" s="6">
        <v>16.2</v>
      </c>
      <c r="N26" s="6">
        <v>6.98</v>
      </c>
      <c r="O26" s="6">
        <v>24.31</v>
      </c>
      <c r="P26" s="6">
        <v>-0.98</v>
      </c>
      <c r="Q26" s="5">
        <v>1053.17</v>
      </c>
      <c r="R26" s="5">
        <v>364.31</v>
      </c>
    </row>
    <row r="27" spans="1:26" x14ac:dyDescent="0.2">
      <c r="A27" t="s">
        <v>98</v>
      </c>
      <c r="B27" t="s">
        <v>99</v>
      </c>
      <c r="C27" s="5">
        <v>1015</v>
      </c>
      <c r="D27" t="s">
        <v>43</v>
      </c>
      <c r="E27" t="s">
        <v>48</v>
      </c>
      <c r="F27" t="s">
        <v>45</v>
      </c>
      <c r="G27">
        <v>3</v>
      </c>
      <c r="H27">
        <v>2</v>
      </c>
      <c r="I27">
        <v>19.45</v>
      </c>
      <c r="J27">
        <v>38.24</v>
      </c>
      <c r="K27">
        <v>17.7</v>
      </c>
      <c r="L27" s="6">
        <v>31.46</v>
      </c>
      <c r="M27" s="6">
        <v>13.11</v>
      </c>
      <c r="N27" s="6">
        <v>14.39</v>
      </c>
      <c r="O27" s="6">
        <v>11.09</v>
      </c>
      <c r="P27" s="6">
        <v>21.8</v>
      </c>
      <c r="Q27" s="5">
        <v>5431.71</v>
      </c>
      <c r="R27" s="5">
        <v>2442.2199999999998</v>
      </c>
    </row>
    <row r="28" spans="1:26" x14ac:dyDescent="0.2">
      <c r="A28" t="s">
        <v>100</v>
      </c>
      <c r="B28" t="s">
        <v>101</v>
      </c>
      <c r="C28" s="5">
        <v>978</v>
      </c>
      <c r="D28" t="s">
        <v>52</v>
      </c>
      <c r="E28" t="s">
        <v>57</v>
      </c>
      <c r="F28" t="s">
        <v>49</v>
      </c>
      <c r="G28">
        <v>2</v>
      </c>
      <c r="H28">
        <v>2</v>
      </c>
      <c r="I28">
        <v>21.56</v>
      </c>
      <c r="J28">
        <v>50.53</v>
      </c>
      <c r="K28">
        <v>19.329999999999998</v>
      </c>
      <c r="L28" s="6">
        <v>49.42</v>
      </c>
      <c r="M28" s="6">
        <v>32.46</v>
      </c>
      <c r="N28" s="6">
        <v>16.75</v>
      </c>
      <c r="O28" s="6">
        <v>28.01</v>
      </c>
      <c r="P28" s="6">
        <v>11.71</v>
      </c>
      <c r="Q28" s="5">
        <v>24565.33</v>
      </c>
      <c r="R28" s="5">
        <v>24959.63</v>
      </c>
    </row>
    <row r="29" spans="1:26" x14ac:dyDescent="0.2">
      <c r="A29" t="s">
        <v>102</v>
      </c>
      <c r="B29" t="s">
        <v>103</v>
      </c>
      <c r="C29" s="5">
        <v>1907</v>
      </c>
      <c r="D29" t="s">
        <v>52</v>
      </c>
      <c r="E29" t="s">
        <v>48</v>
      </c>
      <c r="F29" t="s">
        <v>45</v>
      </c>
      <c r="G29">
        <v>3</v>
      </c>
      <c r="H29">
        <v>1</v>
      </c>
      <c r="I29">
        <v>19.61</v>
      </c>
      <c r="J29">
        <v>48.4</v>
      </c>
      <c r="K29">
        <v>17.62</v>
      </c>
      <c r="L29" s="6">
        <v>48.59</v>
      </c>
      <c r="M29" s="6">
        <v>23.53</v>
      </c>
      <c r="N29" s="6">
        <v>31.8</v>
      </c>
      <c r="O29" s="6">
        <v>31.46</v>
      </c>
      <c r="P29" s="6">
        <v>18.13</v>
      </c>
      <c r="Q29" s="5">
        <v>9477.18</v>
      </c>
      <c r="R29" s="5">
        <v>858.43</v>
      </c>
    </row>
    <row r="30" spans="1:26" x14ac:dyDescent="0.2">
      <c r="A30" t="s">
        <v>104</v>
      </c>
      <c r="B30" t="s">
        <v>105</v>
      </c>
      <c r="C30" s="5">
        <v>1866</v>
      </c>
      <c r="D30" t="s">
        <v>52</v>
      </c>
      <c r="E30" t="s">
        <v>48</v>
      </c>
      <c r="F30" t="s">
        <v>49</v>
      </c>
      <c r="G30">
        <v>3</v>
      </c>
      <c r="H30">
        <v>3</v>
      </c>
      <c r="I30">
        <v>16.45</v>
      </c>
      <c r="J30">
        <v>28.72</v>
      </c>
      <c r="K30">
        <v>15.07</v>
      </c>
      <c r="L30" s="6">
        <v>56.59</v>
      </c>
      <c r="M30" s="6">
        <v>32.26</v>
      </c>
      <c r="N30" s="6">
        <v>10.09</v>
      </c>
      <c r="O30" s="6">
        <v>34.46</v>
      </c>
      <c r="P30" s="6">
        <v>-0.67</v>
      </c>
      <c r="Q30" s="5">
        <v>6597.04</v>
      </c>
      <c r="R30" s="5">
        <v>834.8</v>
      </c>
    </row>
    <row r="31" spans="1:26" x14ac:dyDescent="0.2">
      <c r="A31" t="s">
        <v>106</v>
      </c>
      <c r="B31" t="s">
        <v>107</v>
      </c>
      <c r="C31" s="5">
        <v>718</v>
      </c>
      <c r="D31" t="s">
        <v>43</v>
      </c>
      <c r="E31" t="s">
        <v>57</v>
      </c>
      <c r="F31" t="s">
        <v>49</v>
      </c>
      <c r="G31">
        <v>3</v>
      </c>
      <c r="H31">
        <v>2</v>
      </c>
      <c r="I31">
        <v>8.67</v>
      </c>
      <c r="J31">
        <v>17.62</v>
      </c>
      <c r="K31">
        <v>7.69</v>
      </c>
      <c r="L31" s="6">
        <v>29.44</v>
      </c>
      <c r="M31" s="6">
        <v>14.52</v>
      </c>
      <c r="N31" s="6">
        <v>9.25</v>
      </c>
      <c r="O31" s="6">
        <v>20.98</v>
      </c>
      <c r="P31" s="6">
        <v>3.03</v>
      </c>
      <c r="Q31" s="5">
        <v>17064.97</v>
      </c>
      <c r="R31" s="5">
        <v>4141.34</v>
      </c>
    </row>
    <row r="32" spans="1:26" x14ac:dyDescent="0.2">
      <c r="A32" t="s">
        <v>108</v>
      </c>
      <c r="B32" t="s">
        <v>109</v>
      </c>
      <c r="C32" s="5">
        <v>1395</v>
      </c>
      <c r="D32" t="s">
        <v>52</v>
      </c>
      <c r="E32" t="s">
        <v>48</v>
      </c>
      <c r="F32" t="s">
        <v>45</v>
      </c>
      <c r="G32">
        <v>3</v>
      </c>
      <c r="H32">
        <v>3</v>
      </c>
      <c r="I32">
        <v>3.63</v>
      </c>
      <c r="J32">
        <v>11.63</v>
      </c>
      <c r="K32">
        <v>3.41</v>
      </c>
      <c r="L32" s="6">
        <v>40.299999999999997</v>
      </c>
      <c r="M32" s="6">
        <v>27.49</v>
      </c>
      <c r="N32" s="6">
        <v>36.75</v>
      </c>
      <c r="O32" s="6">
        <v>24.29</v>
      </c>
      <c r="P32" s="6">
        <v>22.57</v>
      </c>
      <c r="Q32" s="5">
        <v>1327.68</v>
      </c>
      <c r="R32" s="5">
        <v>66.8</v>
      </c>
    </row>
    <row r="33" spans="1:18" x14ac:dyDescent="0.2">
      <c r="A33" t="s">
        <v>110</v>
      </c>
      <c r="B33" t="s">
        <v>111</v>
      </c>
      <c r="C33" s="5">
        <v>1802</v>
      </c>
      <c r="D33" t="s">
        <v>43</v>
      </c>
      <c r="E33" t="s">
        <v>57</v>
      </c>
      <c r="F33" t="s">
        <v>49</v>
      </c>
      <c r="G33">
        <v>3</v>
      </c>
      <c r="H33">
        <v>3</v>
      </c>
      <c r="I33">
        <v>15.9</v>
      </c>
      <c r="J33">
        <v>26.86</v>
      </c>
      <c r="K33">
        <v>13.75</v>
      </c>
      <c r="L33" s="6">
        <v>25.14</v>
      </c>
      <c r="M33" s="6">
        <v>13.57</v>
      </c>
      <c r="N33" s="6">
        <v>4.37</v>
      </c>
      <c r="O33" s="6">
        <v>20.62</v>
      </c>
      <c r="P33" s="6">
        <v>4.8600000000000003</v>
      </c>
      <c r="Q33" s="5">
        <v>46627.72</v>
      </c>
      <c r="R33" s="5">
        <v>3736.08</v>
      </c>
    </row>
    <row r="34" spans="1:18" x14ac:dyDescent="0.2">
      <c r="A34" t="s">
        <v>112</v>
      </c>
      <c r="B34" t="s">
        <v>113</v>
      </c>
      <c r="C34" s="5">
        <v>558</v>
      </c>
      <c r="D34" t="s">
        <v>43</v>
      </c>
      <c r="E34" t="s">
        <v>48</v>
      </c>
      <c r="F34" t="s">
        <v>49</v>
      </c>
      <c r="G34">
        <v>2</v>
      </c>
      <c r="H34">
        <v>1</v>
      </c>
      <c r="I34">
        <v>13.88</v>
      </c>
      <c r="J34">
        <v>26.39</v>
      </c>
      <c r="K34">
        <v>11.8</v>
      </c>
      <c r="L34" s="6">
        <v>39</v>
      </c>
      <c r="M34" s="6">
        <v>20.56</v>
      </c>
      <c r="N34" s="6">
        <v>7.73</v>
      </c>
      <c r="O34" s="6">
        <v>20.239999999999998</v>
      </c>
      <c r="P34" s="6">
        <v>0.6</v>
      </c>
      <c r="Q34" s="5">
        <v>5258.57</v>
      </c>
      <c r="R34" s="5">
        <v>4844.37</v>
      </c>
    </row>
    <row r="35" spans="1:18" x14ac:dyDescent="0.2">
      <c r="A35" t="s">
        <v>114</v>
      </c>
      <c r="B35" t="s">
        <v>115</v>
      </c>
      <c r="C35" s="5">
        <v>937</v>
      </c>
      <c r="D35" t="s">
        <v>52</v>
      </c>
      <c r="E35" t="s">
        <v>44</v>
      </c>
      <c r="F35" t="s">
        <v>45</v>
      </c>
      <c r="G35">
        <v>1</v>
      </c>
      <c r="H35">
        <v>1</v>
      </c>
      <c r="I35">
        <v>22.15</v>
      </c>
      <c r="J35">
        <v>56.2</v>
      </c>
      <c r="K35">
        <v>21.11</v>
      </c>
      <c r="L35" s="6">
        <v>65.290000000000006</v>
      </c>
      <c r="M35" s="6">
        <v>23.76</v>
      </c>
      <c r="N35" s="6">
        <v>27.89</v>
      </c>
      <c r="O35" s="6">
        <v>27.65</v>
      </c>
      <c r="P35" s="6">
        <v>16.57</v>
      </c>
      <c r="Q35" s="5">
        <v>1215.82</v>
      </c>
      <c r="R35" s="5">
        <v>1372.79</v>
      </c>
    </row>
    <row r="36" spans="1:18" x14ac:dyDescent="0.2">
      <c r="A36" t="s">
        <v>116</v>
      </c>
      <c r="B36" t="s">
        <v>117</v>
      </c>
      <c r="C36" s="5">
        <v>694</v>
      </c>
      <c r="D36" t="s">
        <v>52</v>
      </c>
      <c r="E36" t="s">
        <v>44</v>
      </c>
      <c r="F36" t="s">
        <v>45</v>
      </c>
      <c r="G36">
        <v>2</v>
      </c>
      <c r="H36">
        <v>3</v>
      </c>
      <c r="I36">
        <v>12.12</v>
      </c>
      <c r="J36">
        <v>30.86</v>
      </c>
      <c r="K36">
        <v>11.18</v>
      </c>
      <c r="L36" s="6">
        <v>48.57</v>
      </c>
      <c r="M36" s="6">
        <v>24.3</v>
      </c>
      <c r="N36" s="6">
        <v>20.21</v>
      </c>
      <c r="O36" s="6">
        <v>26.85</v>
      </c>
      <c r="P36" s="6">
        <v>8.8699999999999992</v>
      </c>
      <c r="Q36" s="5">
        <v>3496.86</v>
      </c>
      <c r="R36" s="5">
        <v>1779.56</v>
      </c>
    </row>
    <row r="37" spans="1:18" x14ac:dyDescent="0.2">
      <c r="A37" t="s">
        <v>118</v>
      </c>
      <c r="B37" t="s">
        <v>119</v>
      </c>
      <c r="C37" s="5">
        <v>1374</v>
      </c>
      <c r="D37" t="s">
        <v>43</v>
      </c>
      <c r="E37" t="s">
        <v>48</v>
      </c>
      <c r="F37" t="s">
        <v>45</v>
      </c>
      <c r="G37">
        <v>2</v>
      </c>
      <c r="H37">
        <v>1</v>
      </c>
      <c r="I37">
        <v>5.74</v>
      </c>
      <c r="J37">
        <v>13.44</v>
      </c>
      <c r="K37">
        <v>5.0199999999999996</v>
      </c>
      <c r="L37" s="6">
        <v>43.81</v>
      </c>
      <c r="M37" s="6">
        <v>14.9</v>
      </c>
      <c r="N37" s="6">
        <v>20.93</v>
      </c>
      <c r="O37" s="6">
        <v>18.64</v>
      </c>
      <c r="P37" s="6">
        <v>32.380000000000003</v>
      </c>
      <c r="Q37" s="5">
        <v>13136.34</v>
      </c>
      <c r="R37" s="5">
        <v>2687.07</v>
      </c>
    </row>
    <row r="38" spans="1:18" x14ac:dyDescent="0.2">
      <c r="A38" t="s">
        <v>120</v>
      </c>
      <c r="B38" t="s">
        <v>121</v>
      </c>
      <c r="C38" s="5">
        <v>175</v>
      </c>
      <c r="D38" t="s">
        <v>43</v>
      </c>
      <c r="E38" t="s">
        <v>48</v>
      </c>
      <c r="F38" t="s">
        <v>45</v>
      </c>
      <c r="G38">
        <v>2</v>
      </c>
      <c r="H38">
        <v>3</v>
      </c>
      <c r="I38">
        <v>11.04</v>
      </c>
      <c r="J38">
        <v>22.87</v>
      </c>
      <c r="K38">
        <v>9.41</v>
      </c>
      <c r="L38" s="6">
        <v>21.24</v>
      </c>
      <c r="M38" s="6">
        <v>6.84</v>
      </c>
      <c r="N38" s="6">
        <v>21.9</v>
      </c>
      <c r="O38" s="6">
        <v>16.809999999999999</v>
      </c>
      <c r="P38" s="6">
        <v>45.37</v>
      </c>
      <c r="Q38" s="5">
        <v>7176.55</v>
      </c>
      <c r="R38" s="5">
        <v>1612.05</v>
      </c>
    </row>
    <row r="39" spans="1:18" x14ac:dyDescent="0.2">
      <c r="A39" t="s">
        <v>122</v>
      </c>
      <c r="B39" t="s">
        <v>123</v>
      </c>
      <c r="C39" s="5">
        <v>1012</v>
      </c>
      <c r="D39" t="s">
        <v>43</v>
      </c>
      <c r="E39" t="s">
        <v>57</v>
      </c>
      <c r="F39" t="s">
        <v>49</v>
      </c>
      <c r="G39">
        <v>3</v>
      </c>
      <c r="H39">
        <v>1</v>
      </c>
      <c r="I39">
        <v>16.579999999999998</v>
      </c>
      <c r="J39">
        <v>30.65</v>
      </c>
      <c r="K39">
        <v>14</v>
      </c>
      <c r="L39" s="6">
        <v>25.78</v>
      </c>
      <c r="M39" s="6">
        <v>15.05</v>
      </c>
      <c r="N39" s="6">
        <v>4.26</v>
      </c>
      <c r="O39" s="6">
        <v>19.14</v>
      </c>
      <c r="P39" s="6">
        <v>3.3</v>
      </c>
      <c r="Q39" s="5">
        <v>30709.74</v>
      </c>
      <c r="R39" s="5">
        <v>15323.74</v>
      </c>
    </row>
    <row r="40" spans="1:18" x14ac:dyDescent="0.2">
      <c r="A40" t="s">
        <v>124</v>
      </c>
      <c r="B40" t="s">
        <v>125</v>
      </c>
      <c r="C40" s="5">
        <v>0</v>
      </c>
      <c r="D40" t="s">
        <v>43</v>
      </c>
      <c r="E40" t="s">
        <v>57</v>
      </c>
      <c r="F40" t="s">
        <v>49</v>
      </c>
      <c r="G40">
        <v>2</v>
      </c>
      <c r="H40">
        <v>1</v>
      </c>
      <c r="I40">
        <v>13.58</v>
      </c>
      <c r="J40">
        <v>22.43</v>
      </c>
      <c r="K40">
        <v>11.58</v>
      </c>
      <c r="L40" s="6">
        <v>26.24</v>
      </c>
      <c r="M40" s="6">
        <v>15.12</v>
      </c>
      <c r="N40" s="6">
        <v>12.8</v>
      </c>
      <c r="O40" s="6">
        <v>24.75</v>
      </c>
      <c r="P40" s="6">
        <v>6.17</v>
      </c>
      <c r="Q40" s="5">
        <v>44593.06</v>
      </c>
      <c r="R40" s="5">
        <v>338.02</v>
      </c>
    </row>
    <row r="41" spans="1:18" x14ac:dyDescent="0.2">
      <c r="A41" t="s">
        <v>126</v>
      </c>
      <c r="B41" t="s">
        <v>127</v>
      </c>
      <c r="C41" s="5">
        <v>138</v>
      </c>
      <c r="D41" t="s">
        <v>43</v>
      </c>
      <c r="E41" t="s">
        <v>44</v>
      </c>
      <c r="F41" t="s">
        <v>45</v>
      </c>
      <c r="G41">
        <v>3</v>
      </c>
      <c r="H41">
        <v>3</v>
      </c>
      <c r="I41">
        <v>10.039999999999999</v>
      </c>
      <c r="J41">
        <v>16.91</v>
      </c>
      <c r="K41">
        <v>8.58</v>
      </c>
      <c r="L41" s="6">
        <v>52.35</v>
      </c>
      <c r="M41" s="6">
        <v>20.84</v>
      </c>
      <c r="N41" s="6">
        <v>12.91</v>
      </c>
      <c r="O41" s="6">
        <v>5.95</v>
      </c>
      <c r="P41" s="6">
        <v>9.75</v>
      </c>
      <c r="Q41" s="5">
        <v>1058.53</v>
      </c>
      <c r="R41" s="5">
        <v>1053.98</v>
      </c>
    </row>
    <row r="42" spans="1:18" x14ac:dyDescent="0.2">
      <c r="A42" t="s">
        <v>128</v>
      </c>
      <c r="B42" t="s">
        <v>129</v>
      </c>
      <c r="C42" s="5">
        <v>280</v>
      </c>
      <c r="D42" t="s">
        <v>43</v>
      </c>
      <c r="E42" t="s">
        <v>44</v>
      </c>
      <c r="F42" t="s">
        <v>45</v>
      </c>
      <c r="G42">
        <v>2</v>
      </c>
      <c r="H42">
        <v>2</v>
      </c>
      <c r="I42">
        <v>12.67</v>
      </c>
      <c r="J42">
        <v>22.63</v>
      </c>
      <c r="K42">
        <v>11.09</v>
      </c>
      <c r="L42" s="6">
        <v>39.549999999999997</v>
      </c>
      <c r="M42" s="6">
        <v>13.94</v>
      </c>
      <c r="N42" s="6">
        <v>7.78</v>
      </c>
      <c r="O42" s="6">
        <v>6.38</v>
      </c>
      <c r="P42" s="6">
        <v>11.2</v>
      </c>
      <c r="Q42" s="5">
        <v>1150.1500000000001</v>
      </c>
      <c r="R42" s="5">
        <v>123.1</v>
      </c>
    </row>
    <row r="43" spans="1:18" x14ac:dyDescent="0.2">
      <c r="A43" t="s">
        <v>130</v>
      </c>
      <c r="B43" t="s">
        <v>131</v>
      </c>
      <c r="C43" s="5">
        <v>424</v>
      </c>
      <c r="D43" t="s">
        <v>43</v>
      </c>
      <c r="E43" t="s">
        <v>44</v>
      </c>
      <c r="F43" t="s">
        <v>49</v>
      </c>
      <c r="G43">
        <v>2</v>
      </c>
      <c r="H43">
        <v>2</v>
      </c>
      <c r="I43">
        <v>16.22</v>
      </c>
      <c r="J43">
        <v>27.48</v>
      </c>
      <c r="K43">
        <v>13.96</v>
      </c>
      <c r="L43" s="6">
        <v>36.78</v>
      </c>
      <c r="M43" s="6">
        <v>13.57</v>
      </c>
      <c r="N43" s="6">
        <v>8.9</v>
      </c>
      <c r="O43" s="6">
        <v>12.37</v>
      </c>
      <c r="P43" s="6">
        <v>2.97</v>
      </c>
      <c r="Q43" s="5">
        <v>1330.11</v>
      </c>
      <c r="R43" s="5">
        <v>1068.6199999999999</v>
      </c>
    </row>
    <row r="44" spans="1:18" x14ac:dyDescent="0.2">
      <c r="A44" t="s">
        <v>132</v>
      </c>
      <c r="B44" t="s">
        <v>133</v>
      </c>
      <c r="C44" s="5">
        <v>519</v>
      </c>
      <c r="D44" t="s">
        <v>43</v>
      </c>
      <c r="E44" t="s">
        <v>44</v>
      </c>
      <c r="F44" t="s">
        <v>49</v>
      </c>
      <c r="G44">
        <v>1</v>
      </c>
      <c r="H44">
        <v>1</v>
      </c>
      <c r="I44">
        <v>9.4600000000000009</v>
      </c>
      <c r="J44">
        <v>15.5</v>
      </c>
      <c r="K44">
        <v>8.32</v>
      </c>
      <c r="L44" s="6">
        <v>32.71</v>
      </c>
      <c r="M44" s="6">
        <v>18.329999999999998</v>
      </c>
      <c r="N44" s="6">
        <v>4.28</v>
      </c>
      <c r="O44" s="6">
        <v>13.92</v>
      </c>
      <c r="P44" s="6">
        <v>2.31</v>
      </c>
      <c r="Q44" s="5">
        <v>1452.5</v>
      </c>
      <c r="R44" s="5">
        <v>16.62</v>
      </c>
    </row>
    <row r="45" spans="1:18" x14ac:dyDescent="0.2">
      <c r="A45" t="s">
        <v>134</v>
      </c>
      <c r="B45" t="s">
        <v>135</v>
      </c>
      <c r="C45" s="5">
        <v>463</v>
      </c>
      <c r="D45" t="s">
        <v>52</v>
      </c>
      <c r="E45" t="s">
        <v>44</v>
      </c>
      <c r="F45" t="s">
        <v>45</v>
      </c>
      <c r="G45">
        <v>2</v>
      </c>
      <c r="H45">
        <v>2</v>
      </c>
      <c r="I45">
        <v>11.16</v>
      </c>
      <c r="J45">
        <v>28.18</v>
      </c>
      <c r="K45">
        <v>10.55</v>
      </c>
      <c r="L45" s="6">
        <v>42.1</v>
      </c>
      <c r="M45" s="6">
        <v>20.5</v>
      </c>
      <c r="N45" s="6">
        <v>14.3</v>
      </c>
      <c r="O45" s="6">
        <v>38.26</v>
      </c>
      <c r="P45" s="6">
        <v>14.17</v>
      </c>
      <c r="Q45" s="5">
        <v>2338.85</v>
      </c>
      <c r="R45" s="5">
        <v>150.94999999999999</v>
      </c>
    </row>
    <row r="46" spans="1:18" x14ac:dyDescent="0.2">
      <c r="A46" t="s">
        <v>136</v>
      </c>
      <c r="B46" t="s">
        <v>137</v>
      </c>
      <c r="C46" s="5">
        <v>1500</v>
      </c>
      <c r="D46" t="s">
        <v>43</v>
      </c>
      <c r="E46" t="s">
        <v>44</v>
      </c>
      <c r="F46" t="s">
        <v>45</v>
      </c>
      <c r="G46">
        <v>1</v>
      </c>
      <c r="H46">
        <v>1</v>
      </c>
      <c r="I46">
        <v>8.65</v>
      </c>
      <c r="J46">
        <v>23.26</v>
      </c>
      <c r="K46">
        <v>7.75</v>
      </c>
      <c r="L46" s="6">
        <v>45.64</v>
      </c>
      <c r="M46" s="6">
        <v>19.21</v>
      </c>
      <c r="N46" s="6">
        <v>7.92</v>
      </c>
      <c r="O46" s="6">
        <v>1.51</v>
      </c>
      <c r="P46" s="6">
        <v>12.27</v>
      </c>
      <c r="Q46" s="5">
        <v>1068.8699999999999</v>
      </c>
      <c r="R46" s="5">
        <v>330.21</v>
      </c>
    </row>
    <row r="47" spans="1:18" x14ac:dyDescent="0.2">
      <c r="A47" t="s">
        <v>138</v>
      </c>
      <c r="B47" t="s">
        <v>139</v>
      </c>
      <c r="C47" s="5">
        <v>0</v>
      </c>
      <c r="D47" t="s">
        <v>43</v>
      </c>
      <c r="E47" t="s">
        <v>57</v>
      </c>
      <c r="F47" t="s">
        <v>45</v>
      </c>
      <c r="G47">
        <v>2</v>
      </c>
      <c r="H47">
        <v>3</v>
      </c>
      <c r="I47">
        <v>13.53</v>
      </c>
      <c r="J47">
        <v>23.19</v>
      </c>
      <c r="K47">
        <v>12.47</v>
      </c>
      <c r="L47" s="6">
        <v>17.88</v>
      </c>
      <c r="M47" s="6">
        <v>16.91</v>
      </c>
      <c r="N47" s="6">
        <v>11.37</v>
      </c>
      <c r="O47" s="6">
        <v>1.41</v>
      </c>
      <c r="P47" s="6">
        <v>20.04</v>
      </c>
      <c r="Q47" s="5">
        <v>48207.13</v>
      </c>
      <c r="R47" s="5">
        <v>452.78</v>
      </c>
    </row>
    <row r="48" spans="1:18" x14ac:dyDescent="0.2">
      <c r="A48" t="s">
        <v>140</v>
      </c>
      <c r="B48" t="s">
        <v>141</v>
      </c>
      <c r="C48" s="5">
        <v>1668</v>
      </c>
      <c r="D48" t="s">
        <v>43</v>
      </c>
      <c r="E48" t="s">
        <v>48</v>
      </c>
      <c r="F48" t="s">
        <v>45</v>
      </c>
      <c r="G48">
        <v>2</v>
      </c>
      <c r="H48">
        <v>1</v>
      </c>
      <c r="I48">
        <v>24.63</v>
      </c>
      <c r="J48">
        <v>43.26</v>
      </c>
      <c r="K48">
        <v>21</v>
      </c>
      <c r="L48" s="6">
        <v>47.9</v>
      </c>
      <c r="M48" s="6">
        <v>14.47</v>
      </c>
      <c r="N48" s="6">
        <v>0.33</v>
      </c>
      <c r="O48" s="6">
        <v>15.81</v>
      </c>
      <c r="P48" s="6">
        <v>5.4</v>
      </c>
      <c r="Q48" s="5">
        <v>3316.85</v>
      </c>
      <c r="R48" s="5">
        <v>1039.55</v>
      </c>
    </row>
    <row r="49" spans="1:18" x14ac:dyDescent="0.2">
      <c r="A49" t="s">
        <v>142</v>
      </c>
      <c r="B49" t="s">
        <v>143</v>
      </c>
      <c r="C49" s="5">
        <v>765</v>
      </c>
      <c r="D49" t="s">
        <v>43</v>
      </c>
      <c r="E49" t="s">
        <v>44</v>
      </c>
      <c r="F49" t="s">
        <v>45</v>
      </c>
      <c r="G49">
        <v>2</v>
      </c>
      <c r="H49">
        <v>1</v>
      </c>
      <c r="I49">
        <v>18.829999999999998</v>
      </c>
      <c r="J49">
        <v>41.04</v>
      </c>
      <c r="K49">
        <v>16.32</v>
      </c>
      <c r="L49" s="6">
        <v>37.43</v>
      </c>
      <c r="M49" s="6">
        <v>13.36</v>
      </c>
      <c r="N49" s="6">
        <v>5.14</v>
      </c>
      <c r="O49" s="6">
        <v>8.4</v>
      </c>
      <c r="P49" s="6">
        <v>8.36</v>
      </c>
      <c r="Q49" s="5">
        <v>1222.52</v>
      </c>
      <c r="R49" s="5">
        <v>522.96</v>
      </c>
    </row>
    <row r="50" spans="1:18" x14ac:dyDescent="0.2">
      <c r="A50" t="s">
        <v>144</v>
      </c>
      <c r="B50" t="s">
        <v>145</v>
      </c>
      <c r="C50" s="5">
        <v>890</v>
      </c>
      <c r="D50" t="s">
        <v>52</v>
      </c>
      <c r="E50" t="s">
        <v>44</v>
      </c>
      <c r="F50" t="s">
        <v>49</v>
      </c>
      <c r="G50">
        <v>3</v>
      </c>
      <c r="H50">
        <v>3</v>
      </c>
      <c r="I50">
        <v>7.32</v>
      </c>
      <c r="J50">
        <v>21.75</v>
      </c>
      <c r="K50">
        <v>7.15</v>
      </c>
      <c r="L50" s="6">
        <v>52.41</v>
      </c>
      <c r="M50" s="6">
        <v>28.95</v>
      </c>
      <c r="N50" s="6">
        <v>21.26</v>
      </c>
      <c r="O50" s="6">
        <v>34.9</v>
      </c>
      <c r="P50" s="6">
        <v>-8.33</v>
      </c>
      <c r="Q50" s="5">
        <v>823.2</v>
      </c>
      <c r="R50" s="5">
        <v>424.26</v>
      </c>
    </row>
    <row r="51" spans="1:18" x14ac:dyDescent="0.2">
      <c r="A51" t="s">
        <v>146</v>
      </c>
      <c r="B51" t="s">
        <v>147</v>
      </c>
      <c r="C51" s="5">
        <v>394</v>
      </c>
      <c r="D51" t="s">
        <v>52</v>
      </c>
      <c r="E51" t="s">
        <v>57</v>
      </c>
      <c r="F51" t="s">
        <v>45</v>
      </c>
      <c r="G51">
        <v>2</v>
      </c>
      <c r="H51">
        <v>3</v>
      </c>
      <c r="I51">
        <v>14.14</v>
      </c>
      <c r="J51">
        <v>30.41</v>
      </c>
      <c r="K51">
        <v>13.05</v>
      </c>
      <c r="L51" s="6">
        <v>36.03</v>
      </c>
      <c r="M51" s="6">
        <v>17.54</v>
      </c>
      <c r="N51" s="6">
        <v>13.95</v>
      </c>
      <c r="O51" s="6">
        <v>25.72</v>
      </c>
      <c r="P51" s="6">
        <v>15.9</v>
      </c>
      <c r="Q51" s="5">
        <v>19950.53</v>
      </c>
      <c r="R51" s="5">
        <v>669.97</v>
      </c>
    </row>
    <row r="52" spans="1:18" x14ac:dyDescent="0.2">
      <c r="A52" t="s">
        <v>148</v>
      </c>
      <c r="B52" t="s">
        <v>149</v>
      </c>
      <c r="C52" s="5">
        <v>881</v>
      </c>
      <c r="D52" t="s">
        <v>43</v>
      </c>
      <c r="E52" t="s">
        <v>44</v>
      </c>
      <c r="F52" t="s">
        <v>45</v>
      </c>
      <c r="G52">
        <v>1</v>
      </c>
      <c r="H52">
        <v>3</v>
      </c>
      <c r="I52">
        <v>14.91</v>
      </c>
      <c r="J52">
        <v>29.59</v>
      </c>
      <c r="K52">
        <v>12.81</v>
      </c>
      <c r="L52" s="6">
        <v>46.26</v>
      </c>
      <c r="M52" s="6">
        <v>20.12</v>
      </c>
      <c r="N52" s="6">
        <v>12.68</v>
      </c>
      <c r="O52" s="6">
        <v>7.95</v>
      </c>
      <c r="P52" s="6">
        <v>3.18</v>
      </c>
      <c r="Q52" s="5">
        <v>1476.98</v>
      </c>
      <c r="R52" s="5">
        <v>919.9</v>
      </c>
    </row>
    <row r="53" spans="1:18" x14ac:dyDescent="0.2">
      <c r="A53" t="s">
        <v>150</v>
      </c>
      <c r="B53" t="s">
        <v>151</v>
      </c>
      <c r="C53" s="5">
        <v>560</v>
      </c>
      <c r="D53" t="s">
        <v>43</v>
      </c>
      <c r="E53" t="s">
        <v>57</v>
      </c>
      <c r="F53" t="s">
        <v>45</v>
      </c>
      <c r="G53">
        <v>2</v>
      </c>
      <c r="H53">
        <v>1</v>
      </c>
      <c r="I53">
        <v>21.22</v>
      </c>
      <c r="J53">
        <v>38.6</v>
      </c>
      <c r="K53">
        <v>19.77</v>
      </c>
      <c r="L53" s="6">
        <v>39.74</v>
      </c>
      <c r="M53" s="6">
        <v>10.92</v>
      </c>
      <c r="N53" s="6">
        <v>14.63</v>
      </c>
      <c r="O53" s="6">
        <v>5.5</v>
      </c>
      <c r="P53" s="6">
        <v>38.49</v>
      </c>
      <c r="Q53" s="5">
        <v>64822.96</v>
      </c>
      <c r="R53" s="5">
        <v>458.06</v>
      </c>
    </row>
    <row r="54" spans="1:18" x14ac:dyDescent="0.2">
      <c r="A54" t="s">
        <v>152</v>
      </c>
      <c r="B54" t="s">
        <v>153</v>
      </c>
      <c r="C54" s="5">
        <v>1957</v>
      </c>
      <c r="D54" t="s">
        <v>43</v>
      </c>
      <c r="E54" t="s">
        <v>48</v>
      </c>
      <c r="F54" t="s">
        <v>49</v>
      </c>
      <c r="G54">
        <v>1</v>
      </c>
      <c r="H54">
        <v>1</v>
      </c>
      <c r="I54">
        <v>11.74</v>
      </c>
      <c r="J54">
        <v>21.56</v>
      </c>
      <c r="K54">
        <v>9.6999999999999993</v>
      </c>
      <c r="L54" s="6">
        <v>36.83</v>
      </c>
      <c r="M54" s="6">
        <v>26.2</v>
      </c>
      <c r="N54" s="6">
        <v>15.46</v>
      </c>
      <c r="O54" s="6">
        <v>14.2</v>
      </c>
      <c r="P54" s="6">
        <v>1.65</v>
      </c>
      <c r="Q54" s="5">
        <v>3738.33</v>
      </c>
      <c r="R54" s="5">
        <v>2501.4</v>
      </c>
    </row>
    <row r="55" spans="1:18" x14ac:dyDescent="0.2">
      <c r="A55" t="s">
        <v>154</v>
      </c>
      <c r="B55" t="s">
        <v>155</v>
      </c>
      <c r="C55" s="5">
        <v>516</v>
      </c>
      <c r="D55" t="s">
        <v>43</v>
      </c>
      <c r="E55" t="s">
        <v>44</v>
      </c>
      <c r="F55" t="s">
        <v>49</v>
      </c>
      <c r="G55">
        <v>2</v>
      </c>
      <c r="H55">
        <v>1</v>
      </c>
      <c r="I55">
        <v>30.78</v>
      </c>
      <c r="J55">
        <v>52.52</v>
      </c>
      <c r="K55">
        <v>26.7</v>
      </c>
      <c r="L55" s="6">
        <v>60.89</v>
      </c>
      <c r="M55" s="6">
        <v>32.090000000000003</v>
      </c>
      <c r="N55" s="6">
        <v>19.489999999999998</v>
      </c>
      <c r="O55" s="6">
        <v>19.3</v>
      </c>
      <c r="P55" s="6">
        <v>5.03</v>
      </c>
      <c r="Q55" s="5">
        <v>917.27</v>
      </c>
      <c r="R55" s="5">
        <v>85.53</v>
      </c>
    </row>
    <row r="56" spans="1:18" x14ac:dyDescent="0.2">
      <c r="A56" t="s">
        <v>156</v>
      </c>
      <c r="B56" t="s">
        <v>157</v>
      </c>
      <c r="C56" s="5">
        <v>502</v>
      </c>
      <c r="D56" t="s">
        <v>43</v>
      </c>
      <c r="E56" t="s">
        <v>48</v>
      </c>
      <c r="F56" t="s">
        <v>45</v>
      </c>
      <c r="G56">
        <v>3</v>
      </c>
      <c r="H56">
        <v>1</v>
      </c>
      <c r="I56">
        <v>33.770000000000003</v>
      </c>
      <c r="J56">
        <v>55.88</v>
      </c>
      <c r="K56">
        <v>27.98</v>
      </c>
      <c r="L56" s="6">
        <v>45.77</v>
      </c>
      <c r="M56" s="6">
        <v>30.67</v>
      </c>
      <c r="N56" s="6">
        <v>2.31</v>
      </c>
      <c r="O56" s="6">
        <v>28.49</v>
      </c>
      <c r="P56" s="6">
        <v>2.2999999999999998</v>
      </c>
      <c r="Q56" s="5">
        <v>2219.5</v>
      </c>
      <c r="R56" s="5">
        <v>661.36</v>
      </c>
    </row>
    <row r="57" spans="1:18" x14ac:dyDescent="0.2">
      <c r="A57" t="s">
        <v>158</v>
      </c>
      <c r="B57" t="s">
        <v>159</v>
      </c>
      <c r="C57" s="5">
        <v>1807</v>
      </c>
      <c r="D57" t="s">
        <v>52</v>
      </c>
      <c r="E57" t="s">
        <v>57</v>
      </c>
      <c r="F57" t="s">
        <v>45</v>
      </c>
      <c r="G57">
        <v>1</v>
      </c>
      <c r="H57">
        <v>1</v>
      </c>
      <c r="I57">
        <v>6.09</v>
      </c>
      <c r="J57">
        <v>14.55</v>
      </c>
      <c r="K57">
        <v>5.67</v>
      </c>
      <c r="L57" s="6">
        <v>38.97</v>
      </c>
      <c r="M57" s="6">
        <v>22.78</v>
      </c>
      <c r="N57" s="6">
        <v>22.33</v>
      </c>
      <c r="O57" s="6">
        <v>24.35</v>
      </c>
      <c r="P57" s="6">
        <v>12.5</v>
      </c>
      <c r="Q57" s="5">
        <v>18803.259999999998</v>
      </c>
      <c r="R57" s="5">
        <v>1243.3800000000001</v>
      </c>
    </row>
    <row r="58" spans="1:18" x14ac:dyDescent="0.2">
      <c r="A58" t="s">
        <v>160</v>
      </c>
      <c r="B58" t="s">
        <v>161</v>
      </c>
      <c r="C58" s="5">
        <v>577</v>
      </c>
      <c r="D58" t="s">
        <v>43</v>
      </c>
      <c r="E58" t="s">
        <v>48</v>
      </c>
      <c r="F58" t="s">
        <v>45</v>
      </c>
      <c r="G58">
        <v>3</v>
      </c>
      <c r="H58">
        <v>1</v>
      </c>
      <c r="I58">
        <v>35.229999999999997</v>
      </c>
      <c r="J58">
        <v>67.930000000000007</v>
      </c>
      <c r="K58">
        <v>30.65</v>
      </c>
      <c r="L58" s="6">
        <v>27.34</v>
      </c>
      <c r="M58" s="6">
        <v>27.13</v>
      </c>
      <c r="N58" s="6">
        <v>12.46</v>
      </c>
      <c r="O58" s="6">
        <v>14.64</v>
      </c>
      <c r="P58" s="6">
        <v>10.130000000000001</v>
      </c>
      <c r="Q58" s="5">
        <v>4963.08</v>
      </c>
      <c r="R58" s="5">
        <v>3741.2</v>
      </c>
    </row>
    <row r="59" spans="1:18" x14ac:dyDescent="0.2">
      <c r="A59" t="s">
        <v>162</v>
      </c>
      <c r="B59" t="s">
        <v>163</v>
      </c>
      <c r="C59" s="5">
        <v>1166</v>
      </c>
      <c r="D59" t="s">
        <v>43</v>
      </c>
      <c r="E59" t="s">
        <v>44</v>
      </c>
      <c r="F59" t="s">
        <v>45</v>
      </c>
      <c r="G59">
        <v>1</v>
      </c>
      <c r="H59">
        <v>3</v>
      </c>
      <c r="I59">
        <v>8.6</v>
      </c>
      <c r="J59">
        <v>15.81</v>
      </c>
      <c r="K59">
        <v>7.57</v>
      </c>
      <c r="L59" s="6">
        <v>33.44</v>
      </c>
      <c r="M59" s="6">
        <v>16.079999999999998</v>
      </c>
      <c r="N59" s="6">
        <v>15.07</v>
      </c>
      <c r="O59" s="6">
        <v>7.61</v>
      </c>
      <c r="P59" s="6">
        <v>26.07</v>
      </c>
      <c r="Q59" s="5">
        <v>1483.43</v>
      </c>
      <c r="R59" s="5">
        <v>227.57</v>
      </c>
    </row>
    <row r="60" spans="1:18" x14ac:dyDescent="0.2">
      <c r="A60" t="s">
        <v>164</v>
      </c>
      <c r="B60" t="s">
        <v>165</v>
      </c>
      <c r="C60" s="5">
        <v>1037</v>
      </c>
      <c r="D60" t="s">
        <v>43</v>
      </c>
      <c r="E60" t="s">
        <v>57</v>
      </c>
      <c r="F60" t="s">
        <v>45</v>
      </c>
      <c r="G60">
        <v>2</v>
      </c>
      <c r="H60">
        <v>1</v>
      </c>
      <c r="I60">
        <v>5.5</v>
      </c>
      <c r="J60">
        <v>8.48</v>
      </c>
      <c r="K60">
        <v>4.8600000000000003</v>
      </c>
      <c r="L60" s="6">
        <v>27.57</v>
      </c>
      <c r="M60" s="6">
        <v>4.68</v>
      </c>
      <c r="N60" s="6">
        <v>6.62</v>
      </c>
      <c r="O60" s="6">
        <v>7.38</v>
      </c>
      <c r="P60" s="6">
        <v>10.57</v>
      </c>
      <c r="Q60" s="5">
        <v>38483.78</v>
      </c>
      <c r="R60" s="5">
        <v>229.2</v>
      </c>
    </row>
    <row r="61" spans="1:18" x14ac:dyDescent="0.2">
      <c r="A61" t="s">
        <v>166</v>
      </c>
      <c r="B61" t="s">
        <v>167</v>
      </c>
      <c r="C61" s="5">
        <v>1178</v>
      </c>
      <c r="D61" t="s">
        <v>52</v>
      </c>
      <c r="E61" t="s">
        <v>57</v>
      </c>
      <c r="F61" t="s">
        <v>49</v>
      </c>
      <c r="G61">
        <v>2</v>
      </c>
      <c r="H61">
        <v>2</v>
      </c>
      <c r="I61">
        <v>35.590000000000003</v>
      </c>
      <c r="J61">
        <v>78.849999999999994</v>
      </c>
      <c r="K61">
        <v>31.95</v>
      </c>
      <c r="L61" s="6">
        <v>40.950000000000003</v>
      </c>
      <c r="M61" s="6">
        <v>17.97</v>
      </c>
      <c r="N61" s="6">
        <v>20.84</v>
      </c>
      <c r="O61" s="6">
        <v>32.69</v>
      </c>
      <c r="P61" s="6">
        <v>21.82</v>
      </c>
      <c r="Q61" s="5">
        <v>30865.06</v>
      </c>
      <c r="R61" s="5">
        <v>17129.34</v>
      </c>
    </row>
    <row r="62" spans="1:18" x14ac:dyDescent="0.2">
      <c r="A62" t="s">
        <v>168</v>
      </c>
      <c r="B62" t="s">
        <v>169</v>
      </c>
      <c r="C62" s="5">
        <v>257</v>
      </c>
      <c r="D62" t="s">
        <v>43</v>
      </c>
      <c r="E62" t="s">
        <v>44</v>
      </c>
      <c r="F62" t="s">
        <v>45</v>
      </c>
      <c r="G62">
        <v>2</v>
      </c>
      <c r="H62">
        <v>1</v>
      </c>
      <c r="I62">
        <v>14.99</v>
      </c>
      <c r="J62">
        <v>28.2</v>
      </c>
      <c r="K62">
        <v>12.42</v>
      </c>
      <c r="L62" s="6">
        <v>51.23</v>
      </c>
      <c r="M62" s="6">
        <v>28.82</v>
      </c>
      <c r="N62" s="6">
        <v>3.22</v>
      </c>
      <c r="O62" s="6">
        <v>13.95</v>
      </c>
      <c r="P62" s="6">
        <v>-0.33</v>
      </c>
      <c r="Q62" s="5">
        <v>1127.17</v>
      </c>
      <c r="R62" s="5">
        <v>1067.05</v>
      </c>
    </row>
    <row r="63" spans="1:18" x14ac:dyDescent="0.2">
      <c r="A63" t="s">
        <v>170</v>
      </c>
      <c r="B63" t="s">
        <v>171</v>
      </c>
      <c r="C63" s="5">
        <v>1798</v>
      </c>
      <c r="D63" t="s">
        <v>52</v>
      </c>
      <c r="E63" t="s">
        <v>57</v>
      </c>
      <c r="F63" t="s">
        <v>45</v>
      </c>
      <c r="G63">
        <v>3</v>
      </c>
      <c r="H63">
        <v>1</v>
      </c>
      <c r="I63">
        <v>28.83</v>
      </c>
      <c r="J63">
        <v>65.42</v>
      </c>
      <c r="K63">
        <v>26.33</v>
      </c>
      <c r="L63" s="6">
        <v>43.36</v>
      </c>
      <c r="M63" s="6">
        <v>20.79</v>
      </c>
      <c r="N63" s="6">
        <v>22.2</v>
      </c>
      <c r="O63" s="6">
        <v>33.42</v>
      </c>
      <c r="P63" s="6">
        <v>32.85</v>
      </c>
      <c r="Q63" s="5">
        <v>12064.95</v>
      </c>
      <c r="R63" s="5">
        <v>10191.07</v>
      </c>
    </row>
    <row r="64" spans="1:18" x14ac:dyDescent="0.2">
      <c r="A64" t="s">
        <v>172</v>
      </c>
      <c r="B64" t="s">
        <v>173</v>
      </c>
      <c r="C64" s="5">
        <v>1205</v>
      </c>
      <c r="D64" t="s">
        <v>43</v>
      </c>
      <c r="E64" t="s">
        <v>44</v>
      </c>
      <c r="F64" t="s">
        <v>49</v>
      </c>
      <c r="G64">
        <v>1</v>
      </c>
      <c r="H64">
        <v>3</v>
      </c>
      <c r="I64">
        <v>7.65</v>
      </c>
      <c r="J64">
        <v>14.05</v>
      </c>
      <c r="K64">
        <v>6.53</v>
      </c>
      <c r="L64" s="6">
        <v>28.1</v>
      </c>
      <c r="M64" s="6">
        <v>22.92</v>
      </c>
      <c r="N64" s="6">
        <v>5.8</v>
      </c>
      <c r="O64" s="6">
        <v>20.010000000000002</v>
      </c>
      <c r="P64" s="6">
        <v>-2.23</v>
      </c>
      <c r="Q64" s="5">
        <v>671.05</v>
      </c>
      <c r="R64" s="5">
        <v>19.079999999999998</v>
      </c>
    </row>
    <row r="65" spans="1:18" x14ac:dyDescent="0.2">
      <c r="A65" t="s">
        <v>174</v>
      </c>
      <c r="B65" t="s">
        <v>175</v>
      </c>
      <c r="C65" s="5">
        <v>1185</v>
      </c>
      <c r="D65" t="s">
        <v>52</v>
      </c>
      <c r="E65" t="s">
        <v>57</v>
      </c>
      <c r="F65" t="s">
        <v>45</v>
      </c>
      <c r="G65">
        <v>2</v>
      </c>
      <c r="H65">
        <v>2</v>
      </c>
      <c r="I65">
        <v>16.07</v>
      </c>
      <c r="J65">
        <v>32.619999999999997</v>
      </c>
      <c r="K65">
        <v>14.88</v>
      </c>
      <c r="L65" s="6">
        <v>32.700000000000003</v>
      </c>
      <c r="M65" s="6">
        <v>22.5</v>
      </c>
      <c r="N65" s="6">
        <v>21.1</v>
      </c>
      <c r="O65" s="6">
        <v>30.18</v>
      </c>
      <c r="P65" s="6">
        <v>12.93</v>
      </c>
      <c r="Q65" s="5">
        <v>11036.89</v>
      </c>
      <c r="R65" s="5">
        <v>1926.12</v>
      </c>
    </row>
    <row r="66" spans="1:18" x14ac:dyDescent="0.2">
      <c r="A66" t="s">
        <v>176</v>
      </c>
      <c r="B66" t="s">
        <v>177</v>
      </c>
      <c r="C66" s="5">
        <v>384</v>
      </c>
      <c r="D66" t="s">
        <v>52</v>
      </c>
      <c r="E66" t="s">
        <v>57</v>
      </c>
      <c r="F66" t="s">
        <v>45</v>
      </c>
      <c r="G66">
        <v>2</v>
      </c>
      <c r="H66">
        <v>3</v>
      </c>
      <c r="I66">
        <v>13.74</v>
      </c>
      <c r="J66">
        <v>35.840000000000003</v>
      </c>
      <c r="K66">
        <v>12.39</v>
      </c>
      <c r="L66" s="6">
        <v>29.14</v>
      </c>
      <c r="M66" s="6">
        <v>17.760000000000002</v>
      </c>
      <c r="N66" s="6">
        <v>16.27</v>
      </c>
      <c r="O66" s="6">
        <v>25.56</v>
      </c>
      <c r="P66" s="6">
        <v>19.73</v>
      </c>
      <c r="Q66" s="5">
        <v>24858.55</v>
      </c>
      <c r="R66" s="5">
        <v>6493.9</v>
      </c>
    </row>
    <row r="67" spans="1:18" x14ac:dyDescent="0.2">
      <c r="A67" t="s">
        <v>178</v>
      </c>
      <c r="B67" t="s">
        <v>179</v>
      </c>
      <c r="C67" s="5">
        <v>751</v>
      </c>
      <c r="D67" t="s">
        <v>52</v>
      </c>
      <c r="E67" t="s">
        <v>44</v>
      </c>
      <c r="F67" t="s">
        <v>45</v>
      </c>
      <c r="G67">
        <v>1</v>
      </c>
      <c r="H67">
        <v>1</v>
      </c>
      <c r="I67">
        <v>8.57</v>
      </c>
      <c r="J67">
        <v>22.89</v>
      </c>
      <c r="K67">
        <v>8.1</v>
      </c>
      <c r="L67" s="6">
        <v>57.37</v>
      </c>
      <c r="M67" s="6">
        <v>31.77</v>
      </c>
      <c r="N67" s="6">
        <v>20.49</v>
      </c>
      <c r="O67" s="6">
        <v>30.34</v>
      </c>
      <c r="P67" s="6">
        <v>5.15</v>
      </c>
      <c r="Q67" s="5">
        <v>1446.82</v>
      </c>
      <c r="R67" s="5">
        <v>1079.24</v>
      </c>
    </row>
    <row r="68" spans="1:18" x14ac:dyDescent="0.2">
      <c r="A68" t="s">
        <v>180</v>
      </c>
      <c r="B68" t="s">
        <v>181</v>
      </c>
      <c r="C68" s="5">
        <v>1744</v>
      </c>
      <c r="D68" t="s">
        <v>52</v>
      </c>
      <c r="E68" t="s">
        <v>48</v>
      </c>
      <c r="F68" t="s">
        <v>45</v>
      </c>
      <c r="G68">
        <v>1</v>
      </c>
      <c r="H68">
        <v>1</v>
      </c>
      <c r="I68">
        <v>20.23</v>
      </c>
      <c r="J68">
        <v>47.97</v>
      </c>
      <c r="K68">
        <v>18.850000000000001</v>
      </c>
      <c r="L68" s="6">
        <v>46.94</v>
      </c>
      <c r="M68" s="6">
        <v>28.91</v>
      </c>
      <c r="N68" s="6">
        <v>21.42</v>
      </c>
      <c r="O68" s="6">
        <v>34.159999999999997</v>
      </c>
      <c r="P68" s="6">
        <v>16.899999999999999</v>
      </c>
      <c r="Q68" s="5">
        <v>1494.5</v>
      </c>
      <c r="R68" s="5">
        <v>2723.66</v>
      </c>
    </row>
    <row r="69" spans="1:18" x14ac:dyDescent="0.2">
      <c r="A69" t="s">
        <v>182</v>
      </c>
      <c r="B69" t="s">
        <v>183</v>
      </c>
      <c r="C69" s="5">
        <v>399</v>
      </c>
      <c r="D69" t="s">
        <v>43</v>
      </c>
      <c r="E69" t="s">
        <v>44</v>
      </c>
      <c r="F69" t="s">
        <v>45</v>
      </c>
      <c r="G69">
        <v>2</v>
      </c>
      <c r="H69">
        <v>2</v>
      </c>
      <c r="I69">
        <v>19.39</v>
      </c>
      <c r="J69">
        <v>39.58</v>
      </c>
      <c r="K69">
        <v>16.55</v>
      </c>
      <c r="L69" s="6">
        <v>40.43</v>
      </c>
      <c r="M69" s="6">
        <v>16.84</v>
      </c>
      <c r="N69" s="6">
        <v>1.43</v>
      </c>
      <c r="O69" s="6">
        <v>17.66</v>
      </c>
      <c r="P69" s="6">
        <v>7.07</v>
      </c>
      <c r="Q69" s="5">
        <v>884.72</v>
      </c>
      <c r="R69" s="5">
        <v>235.47</v>
      </c>
    </row>
    <row r="70" spans="1:18" x14ac:dyDescent="0.2">
      <c r="A70" t="s">
        <v>184</v>
      </c>
      <c r="B70" t="s">
        <v>185</v>
      </c>
      <c r="C70" s="5">
        <v>1382</v>
      </c>
      <c r="D70" t="s">
        <v>43</v>
      </c>
      <c r="E70" t="s">
        <v>48</v>
      </c>
      <c r="F70" t="s">
        <v>45</v>
      </c>
      <c r="G70">
        <v>2</v>
      </c>
      <c r="H70">
        <v>3</v>
      </c>
      <c r="I70">
        <v>16</v>
      </c>
      <c r="J70">
        <v>31.83</v>
      </c>
      <c r="K70">
        <v>13.59</v>
      </c>
      <c r="L70" s="6">
        <v>44.85</v>
      </c>
      <c r="M70" s="6">
        <v>21.05</v>
      </c>
      <c r="N70" s="6">
        <v>12.76</v>
      </c>
      <c r="O70" s="6">
        <v>14.13</v>
      </c>
      <c r="P70" s="6">
        <v>7.39</v>
      </c>
      <c r="Q70" s="5">
        <v>1900.18</v>
      </c>
      <c r="R70" s="5">
        <v>10666.22</v>
      </c>
    </row>
    <row r="71" spans="1:18" x14ac:dyDescent="0.2">
      <c r="A71" t="s">
        <v>186</v>
      </c>
      <c r="B71" t="s">
        <v>187</v>
      </c>
      <c r="C71" s="5">
        <v>1493</v>
      </c>
      <c r="D71" t="s">
        <v>43</v>
      </c>
      <c r="E71" t="s">
        <v>44</v>
      </c>
      <c r="F71" t="s">
        <v>45</v>
      </c>
      <c r="G71">
        <v>3</v>
      </c>
      <c r="H71">
        <v>1</v>
      </c>
      <c r="I71">
        <v>22.66</v>
      </c>
      <c r="J71">
        <v>40.770000000000003</v>
      </c>
      <c r="K71">
        <v>20.239999999999998</v>
      </c>
      <c r="L71" s="6">
        <v>41.71</v>
      </c>
      <c r="M71" s="6">
        <v>0.24</v>
      </c>
      <c r="N71" s="6">
        <v>4.83</v>
      </c>
      <c r="O71" s="6">
        <v>15.67</v>
      </c>
      <c r="P71" s="6">
        <v>21.17</v>
      </c>
      <c r="Q71" s="5">
        <v>929.69</v>
      </c>
      <c r="R71" s="5">
        <v>296.73</v>
      </c>
    </row>
    <row r="72" spans="1:18" x14ac:dyDescent="0.2">
      <c r="A72" t="s">
        <v>188</v>
      </c>
      <c r="B72" t="s">
        <v>189</v>
      </c>
      <c r="C72" s="5">
        <v>409</v>
      </c>
      <c r="D72" t="s">
        <v>43</v>
      </c>
      <c r="E72" t="s">
        <v>57</v>
      </c>
      <c r="F72" t="s">
        <v>49</v>
      </c>
      <c r="G72">
        <v>1</v>
      </c>
      <c r="H72">
        <v>3</v>
      </c>
      <c r="I72">
        <v>9.43</v>
      </c>
      <c r="J72">
        <v>16.739999999999998</v>
      </c>
      <c r="K72">
        <v>7.91</v>
      </c>
      <c r="L72" s="6">
        <v>33.03</v>
      </c>
      <c r="M72" s="6">
        <v>9.93</v>
      </c>
      <c r="N72" s="6">
        <v>-1.3</v>
      </c>
      <c r="O72" s="6">
        <v>15.95</v>
      </c>
      <c r="P72" s="6">
        <v>3.39</v>
      </c>
      <c r="Q72" s="5">
        <v>33410.080000000002</v>
      </c>
      <c r="R72" s="5">
        <v>297.20999999999998</v>
      </c>
    </row>
    <row r="73" spans="1:18" x14ac:dyDescent="0.2">
      <c r="A73" t="s">
        <v>190</v>
      </c>
      <c r="B73" t="s">
        <v>191</v>
      </c>
      <c r="C73" s="5">
        <v>275</v>
      </c>
      <c r="D73" t="s">
        <v>52</v>
      </c>
      <c r="E73" t="s">
        <v>48</v>
      </c>
      <c r="F73" t="s">
        <v>49</v>
      </c>
      <c r="G73">
        <v>2</v>
      </c>
      <c r="H73">
        <v>3</v>
      </c>
      <c r="I73">
        <v>10.59</v>
      </c>
      <c r="J73">
        <v>23.6</v>
      </c>
      <c r="K73">
        <v>9.91</v>
      </c>
      <c r="L73" s="6">
        <v>54.68</v>
      </c>
      <c r="M73" s="6">
        <v>27.7</v>
      </c>
      <c r="N73" s="6">
        <v>18</v>
      </c>
      <c r="O73" s="6">
        <v>17.13</v>
      </c>
      <c r="P73" s="6">
        <v>3.36</v>
      </c>
      <c r="Q73" s="5">
        <v>2788</v>
      </c>
      <c r="R73" s="5">
        <v>1071.29</v>
      </c>
    </row>
    <row r="74" spans="1:18" x14ac:dyDescent="0.2">
      <c r="A74" t="s">
        <v>192</v>
      </c>
      <c r="B74" t="s">
        <v>193</v>
      </c>
      <c r="C74" s="5">
        <v>1781</v>
      </c>
      <c r="D74" t="s">
        <v>52</v>
      </c>
      <c r="E74" t="s">
        <v>44</v>
      </c>
      <c r="F74" t="s">
        <v>49</v>
      </c>
      <c r="G74">
        <v>2</v>
      </c>
      <c r="H74">
        <v>2</v>
      </c>
      <c r="I74">
        <v>17.52</v>
      </c>
      <c r="J74">
        <v>33.67</v>
      </c>
      <c r="K74">
        <v>17.13</v>
      </c>
      <c r="L74" s="6">
        <v>24.93</v>
      </c>
      <c r="M74" s="6">
        <v>20.010000000000002</v>
      </c>
      <c r="N74" s="6">
        <v>15.42</v>
      </c>
      <c r="O74" s="6">
        <v>20.14</v>
      </c>
      <c r="P74" s="6">
        <v>7.54</v>
      </c>
      <c r="Q74" s="5">
        <v>10008.709999999999</v>
      </c>
      <c r="R74" s="5">
        <v>3846.05</v>
      </c>
    </row>
    <row r="75" spans="1:18" x14ac:dyDescent="0.2">
      <c r="A75" t="s">
        <v>194</v>
      </c>
      <c r="B75" t="s">
        <v>195</v>
      </c>
      <c r="C75" s="5">
        <v>753</v>
      </c>
      <c r="D75" t="s">
        <v>52</v>
      </c>
      <c r="E75" t="s">
        <v>57</v>
      </c>
      <c r="F75" t="s">
        <v>49</v>
      </c>
      <c r="G75">
        <v>2</v>
      </c>
      <c r="H75">
        <v>3</v>
      </c>
      <c r="I75">
        <v>11.87</v>
      </c>
      <c r="J75">
        <v>28.77</v>
      </c>
      <c r="K75">
        <v>10.74</v>
      </c>
      <c r="L75" s="6">
        <v>34.450000000000003</v>
      </c>
      <c r="M75" s="6">
        <v>18.95</v>
      </c>
      <c r="N75" s="6">
        <v>15</v>
      </c>
      <c r="O75" s="6">
        <v>25.92</v>
      </c>
      <c r="P75" s="6">
        <v>15.98</v>
      </c>
      <c r="Q75" s="5">
        <v>24094.44</v>
      </c>
      <c r="R75" s="5">
        <v>11032.57</v>
      </c>
    </row>
    <row r="76" spans="1:18" x14ac:dyDescent="0.2">
      <c r="A76" t="s">
        <v>196</v>
      </c>
      <c r="B76" t="s">
        <v>197</v>
      </c>
      <c r="C76" s="5">
        <v>649</v>
      </c>
      <c r="D76" t="s">
        <v>43</v>
      </c>
      <c r="E76" t="s">
        <v>57</v>
      </c>
      <c r="F76" t="s">
        <v>45</v>
      </c>
      <c r="G76">
        <v>1</v>
      </c>
      <c r="H76">
        <v>1</v>
      </c>
      <c r="I76">
        <v>10.130000000000001</v>
      </c>
      <c r="J76">
        <v>17.84</v>
      </c>
      <c r="K76">
        <v>9.08</v>
      </c>
      <c r="L76" s="6">
        <v>23.53</v>
      </c>
      <c r="M76" s="6">
        <v>10.37</v>
      </c>
      <c r="N76" s="6">
        <v>6.6</v>
      </c>
      <c r="O76" s="6">
        <v>12.42</v>
      </c>
      <c r="P76" s="6">
        <v>12.6</v>
      </c>
      <c r="Q76" s="5">
        <v>39910.26</v>
      </c>
      <c r="R76" s="5">
        <v>70.39</v>
      </c>
    </row>
    <row r="77" spans="1:18" x14ac:dyDescent="0.2">
      <c r="A77" t="s">
        <v>198</v>
      </c>
      <c r="B77" t="s">
        <v>199</v>
      </c>
      <c r="C77" s="5">
        <v>1053</v>
      </c>
      <c r="D77" t="s">
        <v>43</v>
      </c>
      <c r="E77" t="s">
        <v>48</v>
      </c>
      <c r="F77" t="s">
        <v>45</v>
      </c>
      <c r="G77">
        <v>1</v>
      </c>
      <c r="H77">
        <v>2</v>
      </c>
      <c r="I77">
        <v>12.8</v>
      </c>
      <c r="J77">
        <v>22.29</v>
      </c>
      <c r="K77">
        <v>11.11</v>
      </c>
      <c r="L77" s="6">
        <v>35.840000000000003</v>
      </c>
      <c r="M77" s="6">
        <v>15.94</v>
      </c>
      <c r="N77" s="6">
        <v>16.25</v>
      </c>
      <c r="O77" s="6">
        <v>11.04</v>
      </c>
      <c r="P77" s="6">
        <v>14.72</v>
      </c>
      <c r="Q77" s="5">
        <v>4122.8100000000004</v>
      </c>
      <c r="R77" s="5">
        <v>1726.84</v>
      </c>
    </row>
    <row r="78" spans="1:18" x14ac:dyDescent="0.2">
      <c r="A78" t="s">
        <v>200</v>
      </c>
      <c r="B78" t="s">
        <v>201</v>
      </c>
      <c r="C78" s="5">
        <v>1803</v>
      </c>
      <c r="D78" t="s">
        <v>52</v>
      </c>
      <c r="E78" t="s">
        <v>48</v>
      </c>
      <c r="F78" t="s">
        <v>45</v>
      </c>
      <c r="G78">
        <v>3</v>
      </c>
      <c r="H78">
        <v>1</v>
      </c>
      <c r="I78">
        <v>9.25</v>
      </c>
      <c r="J78">
        <v>29.07</v>
      </c>
      <c r="K78">
        <v>8.7200000000000006</v>
      </c>
      <c r="L78" s="6">
        <v>75.099999999999994</v>
      </c>
      <c r="M78" s="6">
        <v>35.83</v>
      </c>
      <c r="N78" s="6">
        <v>32.21</v>
      </c>
      <c r="O78" s="6">
        <v>38.18</v>
      </c>
      <c r="P78" s="6">
        <v>17.39</v>
      </c>
      <c r="Q78" s="5">
        <v>934.26</v>
      </c>
      <c r="R78" s="5">
        <v>263.52</v>
      </c>
    </row>
    <row r="79" spans="1:18" x14ac:dyDescent="0.2">
      <c r="A79" t="s">
        <v>202</v>
      </c>
      <c r="B79" t="s">
        <v>203</v>
      </c>
      <c r="C79" s="5">
        <v>330</v>
      </c>
      <c r="D79" t="s">
        <v>43</v>
      </c>
      <c r="E79" t="s">
        <v>48</v>
      </c>
      <c r="F79" t="s">
        <v>45</v>
      </c>
      <c r="G79">
        <v>1</v>
      </c>
      <c r="H79">
        <v>1</v>
      </c>
      <c r="I79">
        <v>15.97</v>
      </c>
      <c r="J79">
        <v>30.88</v>
      </c>
      <c r="K79">
        <v>14.58</v>
      </c>
      <c r="L79" s="6">
        <v>40.090000000000003</v>
      </c>
      <c r="M79" s="6">
        <v>19.350000000000001</v>
      </c>
      <c r="N79" s="6">
        <v>15.41</v>
      </c>
      <c r="O79" s="6">
        <v>7</v>
      </c>
      <c r="P79" s="6">
        <v>39.700000000000003</v>
      </c>
      <c r="Q79" s="5">
        <v>4447.5200000000004</v>
      </c>
      <c r="R79" s="5">
        <v>91.46</v>
      </c>
    </row>
    <row r="80" spans="1:18" x14ac:dyDescent="0.2">
      <c r="A80" t="s">
        <v>204</v>
      </c>
      <c r="B80" t="s">
        <v>205</v>
      </c>
      <c r="C80" s="5">
        <v>1661</v>
      </c>
      <c r="D80" t="s">
        <v>52</v>
      </c>
      <c r="E80" t="s">
        <v>44</v>
      </c>
      <c r="F80" t="s">
        <v>49</v>
      </c>
      <c r="G80">
        <v>1</v>
      </c>
      <c r="H80">
        <v>2</v>
      </c>
      <c r="I80">
        <v>16.510000000000002</v>
      </c>
      <c r="J80">
        <v>27.81</v>
      </c>
      <c r="K80">
        <v>15.6</v>
      </c>
      <c r="L80" s="6">
        <v>41.41</v>
      </c>
      <c r="M80" s="6">
        <v>21.83</v>
      </c>
      <c r="N80" s="6">
        <v>16.920000000000002</v>
      </c>
      <c r="O80" s="6">
        <v>22.29</v>
      </c>
      <c r="P80" s="6">
        <v>8.39</v>
      </c>
      <c r="Q80" s="5">
        <v>3879.38</v>
      </c>
      <c r="R80" s="5">
        <v>6002.13</v>
      </c>
    </row>
    <row r="81" spans="1:18" x14ac:dyDescent="0.2">
      <c r="A81" t="s">
        <v>206</v>
      </c>
      <c r="B81" t="s">
        <v>207</v>
      </c>
      <c r="C81" s="5">
        <v>1072</v>
      </c>
      <c r="D81" t="s">
        <v>43</v>
      </c>
      <c r="E81" t="s">
        <v>48</v>
      </c>
      <c r="F81" t="s">
        <v>45</v>
      </c>
      <c r="G81">
        <v>1</v>
      </c>
      <c r="H81">
        <v>1</v>
      </c>
      <c r="I81">
        <v>22.45</v>
      </c>
      <c r="J81">
        <v>38.81</v>
      </c>
      <c r="K81">
        <v>19.36</v>
      </c>
      <c r="L81" s="6">
        <v>47.79</v>
      </c>
      <c r="M81" s="6">
        <v>18.329999999999998</v>
      </c>
      <c r="N81" s="6">
        <v>14.62</v>
      </c>
      <c r="O81" s="6">
        <v>18.79</v>
      </c>
      <c r="P81" s="6">
        <v>21.35</v>
      </c>
      <c r="Q81" s="5">
        <v>3453.92</v>
      </c>
      <c r="R81" s="5">
        <v>862.33</v>
      </c>
    </row>
    <row r="82" spans="1:18" x14ac:dyDescent="0.2">
      <c r="A82" t="s">
        <v>208</v>
      </c>
      <c r="B82" t="s">
        <v>209</v>
      </c>
      <c r="C82" s="5">
        <v>259</v>
      </c>
      <c r="D82" t="s">
        <v>43</v>
      </c>
      <c r="E82" t="s">
        <v>44</v>
      </c>
      <c r="F82" t="s">
        <v>45</v>
      </c>
      <c r="G82">
        <v>2</v>
      </c>
      <c r="H82">
        <v>2</v>
      </c>
      <c r="I82">
        <v>10.14</v>
      </c>
      <c r="J82">
        <v>17.39</v>
      </c>
      <c r="K82">
        <v>8.65</v>
      </c>
      <c r="L82" s="6">
        <v>44.3</v>
      </c>
      <c r="M82" s="6">
        <v>10.59</v>
      </c>
      <c r="N82" s="6">
        <v>10.8</v>
      </c>
      <c r="O82" s="6">
        <v>15.82</v>
      </c>
      <c r="P82" s="6">
        <v>7.46</v>
      </c>
      <c r="Q82" s="5">
        <v>806.06</v>
      </c>
      <c r="R82" s="5">
        <v>43.72</v>
      </c>
    </row>
    <row r="83" spans="1:18" x14ac:dyDescent="0.2">
      <c r="A83" t="s">
        <v>210</v>
      </c>
      <c r="B83" t="s">
        <v>211</v>
      </c>
      <c r="C83" s="5">
        <v>1784</v>
      </c>
      <c r="D83" t="s">
        <v>43</v>
      </c>
      <c r="E83" t="s">
        <v>44</v>
      </c>
      <c r="F83" t="s">
        <v>49</v>
      </c>
      <c r="G83">
        <v>2</v>
      </c>
      <c r="H83">
        <v>3</v>
      </c>
      <c r="I83">
        <v>12.59</v>
      </c>
      <c r="J83">
        <v>21.14</v>
      </c>
      <c r="K83">
        <v>10.71</v>
      </c>
      <c r="L83" s="6">
        <v>47.1</v>
      </c>
      <c r="M83" s="6">
        <v>24.02</v>
      </c>
      <c r="N83" s="6">
        <v>10.1</v>
      </c>
      <c r="O83" s="6">
        <v>17.72</v>
      </c>
      <c r="P83" s="6">
        <v>0.52</v>
      </c>
      <c r="Q83" s="5">
        <v>1617.49</v>
      </c>
      <c r="R83" s="5">
        <v>368.69</v>
      </c>
    </row>
    <row r="84" spans="1:18" x14ac:dyDescent="0.2">
      <c r="A84" t="s">
        <v>212</v>
      </c>
      <c r="B84" t="s">
        <v>213</v>
      </c>
      <c r="C84" s="5">
        <v>1692</v>
      </c>
      <c r="D84" t="s">
        <v>43</v>
      </c>
      <c r="E84" t="s">
        <v>48</v>
      </c>
      <c r="F84" t="s">
        <v>49</v>
      </c>
      <c r="G84">
        <v>2</v>
      </c>
      <c r="H84">
        <v>2</v>
      </c>
      <c r="I84">
        <v>16.72</v>
      </c>
      <c r="J84">
        <v>30.15</v>
      </c>
      <c r="K84">
        <v>14.31</v>
      </c>
      <c r="L84" s="6">
        <v>35.659999999999997</v>
      </c>
      <c r="M84" s="6">
        <v>17.02</v>
      </c>
      <c r="N84" s="6">
        <v>13.49</v>
      </c>
      <c r="O84" s="6">
        <v>16.690000000000001</v>
      </c>
      <c r="P84" s="6">
        <v>4.0199999999999996</v>
      </c>
      <c r="Q84" s="5">
        <v>5136.41</v>
      </c>
      <c r="R84" s="5">
        <v>259.02</v>
      </c>
    </row>
    <row r="85" spans="1:18" x14ac:dyDescent="0.2">
      <c r="A85" t="s">
        <v>214</v>
      </c>
      <c r="B85" t="s">
        <v>215</v>
      </c>
      <c r="C85" s="5">
        <v>1209</v>
      </c>
      <c r="D85" t="s">
        <v>43</v>
      </c>
      <c r="E85" t="s">
        <v>44</v>
      </c>
      <c r="F85" t="s">
        <v>45</v>
      </c>
      <c r="G85">
        <v>3</v>
      </c>
      <c r="H85">
        <v>1</v>
      </c>
      <c r="I85">
        <v>17.18</v>
      </c>
      <c r="J85">
        <v>36.04</v>
      </c>
      <c r="K85">
        <v>15.2</v>
      </c>
      <c r="L85" s="6">
        <v>44.7</v>
      </c>
      <c r="M85" s="6">
        <v>20.100000000000001</v>
      </c>
      <c r="N85" s="6">
        <v>20.329999999999998</v>
      </c>
      <c r="O85" s="6">
        <v>18.78</v>
      </c>
      <c r="P85" s="6">
        <v>16.48</v>
      </c>
      <c r="Q85" s="5">
        <v>1627.12</v>
      </c>
      <c r="R85" s="5">
        <v>330.16</v>
      </c>
    </row>
    <row r="86" spans="1:18" x14ac:dyDescent="0.2">
      <c r="A86" t="s">
        <v>216</v>
      </c>
      <c r="B86" t="s">
        <v>217</v>
      </c>
      <c r="C86" s="5">
        <v>527</v>
      </c>
      <c r="D86" t="s">
        <v>43</v>
      </c>
      <c r="E86" t="s">
        <v>57</v>
      </c>
      <c r="F86" t="s">
        <v>49</v>
      </c>
      <c r="G86">
        <v>3</v>
      </c>
      <c r="H86">
        <v>1</v>
      </c>
      <c r="I86">
        <v>70.650000000000006</v>
      </c>
      <c r="J86">
        <v>157.44</v>
      </c>
      <c r="K86">
        <v>60.19</v>
      </c>
      <c r="L86" s="6">
        <v>32.340000000000003</v>
      </c>
      <c r="M86" s="6">
        <v>19.170000000000002</v>
      </c>
      <c r="N86" s="6">
        <v>9.3699999999999992</v>
      </c>
      <c r="O86" s="6">
        <v>18.53</v>
      </c>
      <c r="P86" s="6">
        <v>0.14000000000000001</v>
      </c>
      <c r="Q86" s="5">
        <v>38890.11</v>
      </c>
      <c r="R86" s="5">
        <v>32429.77</v>
      </c>
    </row>
    <row r="87" spans="1:18" x14ac:dyDescent="0.2">
      <c r="A87" t="s">
        <v>218</v>
      </c>
      <c r="B87" t="s">
        <v>219</v>
      </c>
      <c r="C87" s="5">
        <v>1005</v>
      </c>
      <c r="D87" t="s">
        <v>52</v>
      </c>
      <c r="E87" t="s">
        <v>57</v>
      </c>
      <c r="F87" t="s">
        <v>49</v>
      </c>
      <c r="G87">
        <v>1</v>
      </c>
      <c r="H87">
        <v>2</v>
      </c>
      <c r="I87">
        <v>11.36</v>
      </c>
      <c r="J87">
        <v>26.35</v>
      </c>
      <c r="K87">
        <v>10.029999999999999</v>
      </c>
      <c r="L87" s="6">
        <v>38.04</v>
      </c>
      <c r="M87" s="6">
        <v>19.09</v>
      </c>
      <c r="N87" s="6">
        <v>14.12</v>
      </c>
      <c r="O87" s="6">
        <v>30.6</v>
      </c>
      <c r="P87" s="6">
        <v>-0.51</v>
      </c>
      <c r="Q87" s="5">
        <v>14364.52</v>
      </c>
      <c r="R87" s="5">
        <v>2771.76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87"/>
  <sheetViews>
    <sheetView workbookViewId="0">
      <selection activeCell="E8" sqref="E8"/>
    </sheetView>
  </sheetViews>
  <sheetFormatPr baseColWidth="10" defaultColWidth="8.83203125" defaultRowHeight="15" x14ac:dyDescent="0.2"/>
  <cols>
    <col min="2" max="2" width="32.83203125" bestFit="1" customWidth="1"/>
    <col min="3" max="3" width="23" bestFit="1" customWidth="1"/>
    <col min="4" max="4" width="10.1640625" bestFit="1" customWidth="1"/>
    <col min="5" max="5" width="12.83203125" bestFit="1" customWidth="1"/>
    <col min="6" max="6" width="13.83203125" bestFit="1" customWidth="1"/>
    <col min="7" max="7" width="9.33203125" bestFit="1" customWidth="1"/>
    <col min="8" max="8" width="11.6640625" bestFit="1" customWidth="1"/>
    <col min="9" max="9" width="12.5" bestFit="1" customWidth="1"/>
    <col min="10" max="10" width="13.5" bestFit="1" customWidth="1"/>
    <col min="11" max="11" width="12.83203125" bestFit="1" customWidth="1"/>
    <col min="12" max="16" width="15" bestFit="1" customWidth="1"/>
    <col min="17" max="17" width="21.5" bestFit="1" customWidth="1"/>
    <col min="18" max="18" width="22.5" bestFit="1" customWidth="1"/>
  </cols>
  <sheetData>
    <row r="1" spans="1:18" ht="16" x14ac:dyDescent="0.2">
      <c r="A1" s="2" t="s">
        <v>23</v>
      </c>
      <c r="B1" s="2" t="s">
        <v>24</v>
      </c>
      <c r="C1" s="3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4" t="s">
        <v>34</v>
      </c>
      <c r="M1" s="4" t="s">
        <v>35</v>
      </c>
      <c r="N1" s="4" t="s">
        <v>36</v>
      </c>
      <c r="O1" s="4" t="s">
        <v>37</v>
      </c>
      <c r="P1" s="4" t="s">
        <v>38</v>
      </c>
      <c r="Q1" s="3" t="s">
        <v>39</v>
      </c>
      <c r="R1" s="3" t="s">
        <v>40</v>
      </c>
    </row>
    <row r="2" spans="1:18" x14ac:dyDescent="0.2">
      <c r="A2" t="s">
        <v>41</v>
      </c>
      <c r="B2" t="s">
        <v>42</v>
      </c>
      <c r="C2" s="5">
        <v>844</v>
      </c>
      <c r="D2" t="s">
        <v>43</v>
      </c>
      <c r="E2" t="s">
        <v>44</v>
      </c>
      <c r="F2" t="s">
        <v>45</v>
      </c>
      <c r="G2">
        <v>1</v>
      </c>
      <c r="H2">
        <v>2</v>
      </c>
      <c r="I2">
        <v>28.81</v>
      </c>
      <c r="J2">
        <v>54.99</v>
      </c>
      <c r="K2">
        <v>25.3</v>
      </c>
      <c r="L2" s="6">
        <v>31.75</v>
      </c>
      <c r="M2" s="6">
        <v>26.61</v>
      </c>
      <c r="N2" s="6">
        <v>5.71</v>
      </c>
      <c r="O2" s="6">
        <v>15.5</v>
      </c>
      <c r="P2" s="6">
        <v>6.59</v>
      </c>
      <c r="Q2" s="5">
        <v>2105.27</v>
      </c>
      <c r="R2" s="5">
        <v>6207.2</v>
      </c>
    </row>
    <row r="3" spans="1:18" x14ac:dyDescent="0.2">
      <c r="A3" t="s">
        <v>46</v>
      </c>
      <c r="B3" t="s">
        <v>47</v>
      </c>
      <c r="C3" s="5">
        <v>1114</v>
      </c>
      <c r="D3" t="s">
        <v>43</v>
      </c>
      <c r="E3" t="s">
        <v>48</v>
      </c>
      <c r="F3" t="s">
        <v>49</v>
      </c>
      <c r="G3">
        <v>3</v>
      </c>
      <c r="H3">
        <v>1</v>
      </c>
      <c r="I3">
        <v>5.77</v>
      </c>
      <c r="J3">
        <v>12.12</v>
      </c>
      <c r="K3">
        <v>5.47</v>
      </c>
      <c r="L3" s="6">
        <v>26.63</v>
      </c>
      <c r="M3" s="6">
        <v>22.1</v>
      </c>
      <c r="N3" s="6">
        <v>15.07</v>
      </c>
      <c r="O3" s="6">
        <v>16.190000000000001</v>
      </c>
      <c r="P3" s="6">
        <v>3.62</v>
      </c>
      <c r="Q3" s="5">
        <v>5665.35</v>
      </c>
      <c r="R3" s="5">
        <v>9.77</v>
      </c>
    </row>
    <row r="4" spans="1:18" x14ac:dyDescent="0.2">
      <c r="A4" t="s">
        <v>50</v>
      </c>
      <c r="B4" t="s">
        <v>51</v>
      </c>
      <c r="C4" s="5">
        <v>0</v>
      </c>
      <c r="D4" t="s">
        <v>52</v>
      </c>
      <c r="E4" t="s">
        <v>48</v>
      </c>
      <c r="F4" t="s">
        <v>49</v>
      </c>
      <c r="G4">
        <v>3</v>
      </c>
      <c r="H4">
        <v>2</v>
      </c>
      <c r="I4">
        <v>9.84</v>
      </c>
      <c r="J4">
        <v>22.27</v>
      </c>
      <c r="K4">
        <v>9.25</v>
      </c>
      <c r="L4" s="6">
        <v>66.48</v>
      </c>
      <c r="M4" s="6">
        <v>34.799999999999997</v>
      </c>
      <c r="N4" s="6">
        <v>23.23</v>
      </c>
      <c r="O4" s="6">
        <v>28.39</v>
      </c>
      <c r="P4" s="6">
        <v>2.95</v>
      </c>
      <c r="Q4" s="5">
        <v>815.81</v>
      </c>
      <c r="R4" s="5">
        <v>4466.72</v>
      </c>
    </row>
    <row r="5" spans="1:18" x14ac:dyDescent="0.2">
      <c r="A5" t="s">
        <v>53</v>
      </c>
      <c r="B5" t="s">
        <v>54</v>
      </c>
      <c r="C5" s="5">
        <v>1064</v>
      </c>
      <c r="D5" t="s">
        <v>43</v>
      </c>
      <c r="E5" t="s">
        <v>44</v>
      </c>
      <c r="F5" t="s">
        <v>49</v>
      </c>
      <c r="G5">
        <v>1</v>
      </c>
      <c r="H5">
        <v>3</v>
      </c>
      <c r="I5">
        <v>17.77</v>
      </c>
      <c r="J5">
        <v>28.03</v>
      </c>
      <c r="K5">
        <v>15.33</v>
      </c>
      <c r="L5" s="6">
        <v>53.56</v>
      </c>
      <c r="M5" s="6">
        <v>16.98</v>
      </c>
      <c r="N5" s="6">
        <v>1.34</v>
      </c>
      <c r="O5" s="6">
        <v>13.63</v>
      </c>
      <c r="P5" s="6">
        <v>4.7300000000000004</v>
      </c>
      <c r="Q5" s="5">
        <v>988.41</v>
      </c>
      <c r="R5" s="5">
        <v>626.69000000000005</v>
      </c>
    </row>
    <row r="6" spans="1:18" x14ac:dyDescent="0.2">
      <c r="A6" t="s">
        <v>55</v>
      </c>
      <c r="B6" t="s">
        <v>56</v>
      </c>
      <c r="C6" s="5">
        <v>924</v>
      </c>
      <c r="D6" t="s">
        <v>43</v>
      </c>
      <c r="E6" t="s">
        <v>57</v>
      </c>
      <c r="F6" t="s">
        <v>49</v>
      </c>
      <c r="G6">
        <v>1</v>
      </c>
      <c r="H6">
        <v>3</v>
      </c>
      <c r="I6">
        <v>16.61</v>
      </c>
      <c r="J6">
        <v>29.6</v>
      </c>
      <c r="K6">
        <v>14.45</v>
      </c>
      <c r="L6" s="6">
        <v>25.1</v>
      </c>
      <c r="M6" s="6">
        <v>15.48</v>
      </c>
      <c r="N6" s="6">
        <v>6.58</v>
      </c>
      <c r="O6" s="6">
        <v>21.09</v>
      </c>
      <c r="P6" s="6">
        <v>7.99</v>
      </c>
      <c r="Q6" s="5">
        <v>40512.019999999997</v>
      </c>
      <c r="R6" s="5">
        <v>13230.95</v>
      </c>
    </row>
    <row r="7" spans="1:18" x14ac:dyDescent="0.2">
      <c r="A7" t="s">
        <v>58</v>
      </c>
      <c r="B7" t="s">
        <v>59</v>
      </c>
      <c r="C7" s="5">
        <v>403</v>
      </c>
      <c r="D7" t="s">
        <v>43</v>
      </c>
      <c r="E7" t="s">
        <v>44</v>
      </c>
      <c r="F7" t="s">
        <v>45</v>
      </c>
      <c r="G7">
        <v>1</v>
      </c>
      <c r="H7">
        <v>1</v>
      </c>
      <c r="I7">
        <v>6.95</v>
      </c>
      <c r="J7">
        <v>12.84</v>
      </c>
      <c r="K7">
        <v>6.14</v>
      </c>
      <c r="L7" s="6">
        <v>39</v>
      </c>
      <c r="M7" s="6">
        <v>21.79</v>
      </c>
      <c r="N7" s="6">
        <v>12.87</v>
      </c>
      <c r="O7" s="6">
        <v>12.81</v>
      </c>
      <c r="P7" s="6">
        <v>21.18</v>
      </c>
      <c r="Q7" s="5">
        <v>1609.46</v>
      </c>
      <c r="R7" s="5">
        <v>486.48</v>
      </c>
    </row>
    <row r="8" spans="1:18" x14ac:dyDescent="0.2">
      <c r="A8" t="s">
        <v>60</v>
      </c>
      <c r="B8" t="s">
        <v>61</v>
      </c>
      <c r="C8" s="5">
        <v>1671</v>
      </c>
      <c r="D8" t="s">
        <v>52</v>
      </c>
      <c r="E8" t="s">
        <v>57</v>
      </c>
      <c r="F8" t="s">
        <v>49</v>
      </c>
      <c r="G8">
        <v>3</v>
      </c>
      <c r="H8">
        <v>3</v>
      </c>
      <c r="I8">
        <v>26.86</v>
      </c>
      <c r="J8">
        <v>57.1</v>
      </c>
      <c r="K8">
        <v>24.7</v>
      </c>
      <c r="L8" s="6">
        <v>32.909999999999997</v>
      </c>
      <c r="M8" s="6">
        <v>19.690000000000001</v>
      </c>
      <c r="N8" s="6">
        <v>21.12</v>
      </c>
      <c r="O8" s="6">
        <v>21.87</v>
      </c>
      <c r="P8" s="6">
        <v>18.96</v>
      </c>
      <c r="Q8" s="5">
        <v>30504.69</v>
      </c>
      <c r="R8" s="5">
        <v>71157.149999999994</v>
      </c>
    </row>
    <row r="9" spans="1:18" x14ac:dyDescent="0.2">
      <c r="A9" t="s">
        <v>62</v>
      </c>
      <c r="B9" t="s">
        <v>63</v>
      </c>
      <c r="C9" s="5">
        <v>613</v>
      </c>
      <c r="D9" t="s">
        <v>43</v>
      </c>
      <c r="E9" t="s">
        <v>57</v>
      </c>
      <c r="F9" t="s">
        <v>45</v>
      </c>
      <c r="G9">
        <v>1</v>
      </c>
      <c r="H9">
        <v>3</v>
      </c>
      <c r="I9">
        <v>19.21</v>
      </c>
      <c r="J9">
        <v>36.47</v>
      </c>
      <c r="K9">
        <v>17.48</v>
      </c>
      <c r="L9" s="6">
        <v>29.39</v>
      </c>
      <c r="M9" s="6">
        <v>19.27</v>
      </c>
      <c r="N9" s="6">
        <v>8.39</v>
      </c>
      <c r="O9" s="6">
        <v>10.89</v>
      </c>
      <c r="P9" s="6">
        <v>23.46</v>
      </c>
      <c r="Q9" s="5">
        <v>21543.9</v>
      </c>
      <c r="R9" s="5">
        <v>2846.41</v>
      </c>
    </row>
    <row r="10" spans="1:18" x14ac:dyDescent="0.2">
      <c r="A10" t="s">
        <v>64</v>
      </c>
      <c r="B10" t="s">
        <v>65</v>
      </c>
      <c r="C10" s="5">
        <v>671</v>
      </c>
      <c r="D10" t="s">
        <v>43</v>
      </c>
      <c r="E10" t="s">
        <v>57</v>
      </c>
      <c r="F10" t="s">
        <v>45</v>
      </c>
      <c r="G10">
        <v>1</v>
      </c>
      <c r="H10">
        <v>3</v>
      </c>
      <c r="I10">
        <v>5.26</v>
      </c>
      <c r="J10">
        <v>10.039999999999999</v>
      </c>
      <c r="K10">
        <v>4.66</v>
      </c>
      <c r="L10" s="6">
        <v>27.68</v>
      </c>
      <c r="M10" s="6">
        <v>5.71</v>
      </c>
      <c r="N10" s="6">
        <v>5.58</v>
      </c>
      <c r="O10" s="6">
        <v>7.95</v>
      </c>
      <c r="P10" s="6">
        <v>14.22</v>
      </c>
      <c r="Q10" s="5">
        <v>31586.639999999999</v>
      </c>
      <c r="R10" s="5">
        <v>126.01</v>
      </c>
    </row>
    <row r="11" spans="1:18" x14ac:dyDescent="0.2">
      <c r="A11" t="s">
        <v>66</v>
      </c>
      <c r="B11" t="s">
        <v>67</v>
      </c>
      <c r="C11" s="5">
        <v>1010</v>
      </c>
      <c r="D11" t="s">
        <v>43</v>
      </c>
      <c r="E11" t="s">
        <v>48</v>
      </c>
      <c r="F11" t="s">
        <v>45</v>
      </c>
      <c r="G11">
        <v>1</v>
      </c>
      <c r="H11">
        <v>2</v>
      </c>
      <c r="I11">
        <v>4.87</v>
      </c>
      <c r="J11">
        <v>9.81</v>
      </c>
      <c r="K11">
        <v>4.13</v>
      </c>
      <c r="L11" s="6">
        <v>45.02</v>
      </c>
      <c r="M11" s="6">
        <v>8.5</v>
      </c>
      <c r="N11" s="6">
        <v>19.329999999999998</v>
      </c>
      <c r="O11" s="6">
        <v>12.36</v>
      </c>
      <c r="P11" s="6">
        <v>22.57</v>
      </c>
      <c r="Q11" s="5">
        <v>4372.3100000000004</v>
      </c>
      <c r="R11" s="5">
        <v>425.69</v>
      </c>
    </row>
    <row r="12" spans="1:18" x14ac:dyDescent="0.2">
      <c r="A12" t="s">
        <v>68</v>
      </c>
      <c r="B12" t="s">
        <v>69</v>
      </c>
      <c r="C12" s="5">
        <v>326</v>
      </c>
      <c r="D12" t="s">
        <v>43</v>
      </c>
      <c r="E12" t="s">
        <v>57</v>
      </c>
      <c r="F12" t="s">
        <v>45</v>
      </c>
      <c r="G12">
        <v>1</v>
      </c>
      <c r="H12">
        <v>3</v>
      </c>
      <c r="I12">
        <v>43.39</v>
      </c>
      <c r="J12">
        <v>78.8</v>
      </c>
      <c r="K12">
        <v>38.92</v>
      </c>
      <c r="L12" s="6">
        <v>27.95</v>
      </c>
      <c r="M12" s="6">
        <v>15.07</v>
      </c>
      <c r="N12" s="6">
        <v>16.23</v>
      </c>
      <c r="O12" s="6">
        <v>11.54</v>
      </c>
      <c r="P12" s="6">
        <v>19.78</v>
      </c>
      <c r="Q12" s="5">
        <v>34720</v>
      </c>
      <c r="R12" s="5">
        <v>47669.97</v>
      </c>
    </row>
    <row r="13" spans="1:18" x14ac:dyDescent="0.2">
      <c r="A13" t="s">
        <v>70</v>
      </c>
      <c r="B13" t="s">
        <v>71</v>
      </c>
      <c r="C13" s="5">
        <v>1976</v>
      </c>
      <c r="D13" t="s">
        <v>43</v>
      </c>
      <c r="E13" t="s">
        <v>57</v>
      </c>
      <c r="F13" t="s">
        <v>45</v>
      </c>
      <c r="G13">
        <v>1</v>
      </c>
      <c r="H13">
        <v>3</v>
      </c>
      <c r="I13">
        <v>8.6999999999999993</v>
      </c>
      <c r="J13">
        <v>17.39</v>
      </c>
      <c r="K13">
        <v>7.57</v>
      </c>
      <c r="L13" s="6">
        <v>48.56</v>
      </c>
      <c r="M13" s="6">
        <v>21.94</v>
      </c>
      <c r="N13" s="6">
        <v>7.98</v>
      </c>
      <c r="O13" s="6">
        <v>18.53</v>
      </c>
      <c r="P13" s="6">
        <v>19.88</v>
      </c>
      <c r="Q13" s="5">
        <v>19156.810000000001</v>
      </c>
      <c r="R13" s="5">
        <v>4706.6000000000004</v>
      </c>
    </row>
    <row r="14" spans="1:18" x14ac:dyDescent="0.2">
      <c r="A14" t="s">
        <v>72</v>
      </c>
      <c r="B14" t="s">
        <v>73</v>
      </c>
      <c r="C14" s="5">
        <v>1142</v>
      </c>
      <c r="D14" t="s">
        <v>43</v>
      </c>
      <c r="E14" t="s">
        <v>44</v>
      </c>
      <c r="F14" t="s">
        <v>45</v>
      </c>
      <c r="G14">
        <v>1</v>
      </c>
      <c r="H14">
        <v>1</v>
      </c>
      <c r="I14">
        <v>29.55</v>
      </c>
      <c r="J14">
        <v>65.55</v>
      </c>
      <c r="K14">
        <v>26.67</v>
      </c>
      <c r="L14" s="6">
        <v>49.26</v>
      </c>
      <c r="M14" s="6">
        <v>23.19</v>
      </c>
      <c r="N14" s="6">
        <v>10.86</v>
      </c>
      <c r="O14" s="6">
        <v>14.65</v>
      </c>
      <c r="P14" s="6">
        <v>17.34</v>
      </c>
      <c r="Q14" s="5">
        <v>958.1</v>
      </c>
      <c r="R14" s="5">
        <v>331.8</v>
      </c>
    </row>
    <row r="15" spans="1:18" x14ac:dyDescent="0.2">
      <c r="A15" t="s">
        <v>74</v>
      </c>
      <c r="B15" t="s">
        <v>75</v>
      </c>
      <c r="C15" s="5">
        <v>0</v>
      </c>
      <c r="D15" t="s">
        <v>43</v>
      </c>
      <c r="E15" t="s">
        <v>44</v>
      </c>
      <c r="F15" t="s">
        <v>45</v>
      </c>
      <c r="G15">
        <v>3</v>
      </c>
      <c r="H15">
        <v>1</v>
      </c>
      <c r="I15">
        <v>7.7</v>
      </c>
      <c r="J15">
        <v>16.47</v>
      </c>
      <c r="K15">
        <v>6.38</v>
      </c>
      <c r="L15" s="6">
        <v>28.1</v>
      </c>
      <c r="M15" s="6">
        <v>18.100000000000001</v>
      </c>
      <c r="N15" s="6">
        <v>3.5</v>
      </c>
      <c r="O15" s="6">
        <v>15.85</v>
      </c>
      <c r="P15" s="6">
        <v>20.69</v>
      </c>
      <c r="Q15" s="5">
        <v>1326.57</v>
      </c>
      <c r="R15" s="5">
        <v>122.68</v>
      </c>
    </row>
    <row r="16" spans="1:18" x14ac:dyDescent="0.2">
      <c r="A16" t="s">
        <v>76</v>
      </c>
      <c r="B16" t="s">
        <v>77</v>
      </c>
      <c r="C16" s="5">
        <v>1365</v>
      </c>
      <c r="D16" t="s">
        <v>43</v>
      </c>
      <c r="E16" t="s">
        <v>48</v>
      </c>
      <c r="F16" t="s">
        <v>45</v>
      </c>
      <c r="G16">
        <v>2</v>
      </c>
      <c r="H16">
        <v>2</v>
      </c>
      <c r="I16">
        <v>19.36</v>
      </c>
      <c r="J16">
        <v>38.53</v>
      </c>
      <c r="K16">
        <v>17.18</v>
      </c>
      <c r="L16" s="6">
        <v>37.89</v>
      </c>
      <c r="M16" s="6">
        <v>16.25</v>
      </c>
      <c r="N16" s="6">
        <v>12.81</v>
      </c>
      <c r="O16" s="6">
        <v>4.0599999999999996</v>
      </c>
      <c r="P16" s="6">
        <v>7.1</v>
      </c>
      <c r="Q16" s="5">
        <v>2193.34</v>
      </c>
      <c r="R16" s="5">
        <v>214.58</v>
      </c>
    </row>
    <row r="17" spans="1:18" x14ac:dyDescent="0.2">
      <c r="A17" t="s">
        <v>78</v>
      </c>
      <c r="B17" t="s">
        <v>79</v>
      </c>
      <c r="C17" s="5">
        <v>1753</v>
      </c>
      <c r="D17" t="s">
        <v>43</v>
      </c>
      <c r="E17" t="s">
        <v>48</v>
      </c>
      <c r="F17" t="s">
        <v>49</v>
      </c>
      <c r="G17">
        <v>1</v>
      </c>
      <c r="H17">
        <v>1</v>
      </c>
      <c r="I17">
        <v>11.21</v>
      </c>
      <c r="J17">
        <v>21.8</v>
      </c>
      <c r="K17">
        <v>9.6999999999999993</v>
      </c>
      <c r="L17" s="6">
        <v>35.21</v>
      </c>
      <c r="M17" s="6">
        <v>20.38</v>
      </c>
      <c r="N17" s="6">
        <v>10.67</v>
      </c>
      <c r="O17" s="6">
        <v>19.11</v>
      </c>
      <c r="P17" s="6">
        <v>-0.23</v>
      </c>
      <c r="Q17" s="5">
        <v>5151.75</v>
      </c>
      <c r="R17" s="5">
        <v>2422.5700000000002</v>
      </c>
    </row>
    <row r="18" spans="1:18" x14ac:dyDescent="0.2">
      <c r="A18" t="s">
        <v>80</v>
      </c>
      <c r="B18" t="s">
        <v>81</v>
      </c>
      <c r="C18" s="5">
        <v>1611</v>
      </c>
      <c r="D18" t="s">
        <v>52</v>
      </c>
      <c r="E18" t="s">
        <v>57</v>
      </c>
      <c r="F18" t="s">
        <v>45</v>
      </c>
      <c r="G18">
        <v>1</v>
      </c>
      <c r="H18">
        <v>3</v>
      </c>
      <c r="I18">
        <v>21.84</v>
      </c>
      <c r="J18">
        <v>61.22</v>
      </c>
      <c r="K18">
        <v>19.95</v>
      </c>
      <c r="L18" s="6">
        <v>36.79</v>
      </c>
      <c r="M18" s="6">
        <v>18.579999999999998</v>
      </c>
      <c r="N18" s="6">
        <v>32.39</v>
      </c>
      <c r="O18" s="6">
        <v>47.21</v>
      </c>
      <c r="P18" s="6">
        <v>27.76</v>
      </c>
      <c r="Q18" s="5">
        <v>6114.01</v>
      </c>
      <c r="R18" s="5">
        <v>4345.3599999999997</v>
      </c>
    </row>
    <row r="19" spans="1:18" x14ac:dyDescent="0.2">
      <c r="A19" t="s">
        <v>82</v>
      </c>
      <c r="B19" t="s">
        <v>83</v>
      </c>
      <c r="C19" s="5">
        <v>141</v>
      </c>
      <c r="D19" t="s">
        <v>43</v>
      </c>
      <c r="E19" t="s">
        <v>57</v>
      </c>
      <c r="F19" t="s">
        <v>45</v>
      </c>
      <c r="G19">
        <v>2</v>
      </c>
      <c r="H19">
        <v>3</v>
      </c>
      <c r="I19">
        <v>19.399999999999999</v>
      </c>
      <c r="J19">
        <v>30.61</v>
      </c>
      <c r="K19">
        <v>17.38</v>
      </c>
      <c r="L19" s="6">
        <v>24.71</v>
      </c>
      <c r="M19" s="6">
        <v>4.22</v>
      </c>
      <c r="N19" s="6">
        <v>7.93</v>
      </c>
      <c r="O19" s="6">
        <v>6.93</v>
      </c>
      <c r="P19" s="6">
        <v>12.43</v>
      </c>
      <c r="Q19" s="5">
        <v>38715.06</v>
      </c>
      <c r="R19" s="5">
        <v>189.3</v>
      </c>
    </row>
    <row r="20" spans="1:18" x14ac:dyDescent="0.2">
      <c r="A20" t="s">
        <v>84</v>
      </c>
      <c r="B20" t="s">
        <v>85</v>
      </c>
      <c r="C20" s="5">
        <v>1627</v>
      </c>
      <c r="D20" t="s">
        <v>52</v>
      </c>
      <c r="E20" t="s">
        <v>44</v>
      </c>
      <c r="F20" t="s">
        <v>49</v>
      </c>
      <c r="G20">
        <v>3</v>
      </c>
      <c r="H20">
        <v>1</v>
      </c>
      <c r="I20">
        <v>7.82</v>
      </c>
      <c r="J20">
        <v>16.059999999999999</v>
      </c>
      <c r="K20">
        <v>7.35</v>
      </c>
      <c r="L20" s="6">
        <v>53.72</v>
      </c>
      <c r="M20" s="6">
        <v>21.74</v>
      </c>
      <c r="N20" s="6">
        <v>21.06</v>
      </c>
      <c r="O20" s="6">
        <v>16.97</v>
      </c>
      <c r="P20" s="6">
        <v>1.44</v>
      </c>
      <c r="Q20" s="5">
        <v>10534.1</v>
      </c>
      <c r="R20" s="5">
        <v>113.55</v>
      </c>
    </row>
    <row r="21" spans="1:18" x14ac:dyDescent="0.2">
      <c r="A21" t="s">
        <v>86</v>
      </c>
      <c r="B21" t="s">
        <v>87</v>
      </c>
      <c r="C21" s="5">
        <v>0</v>
      </c>
      <c r="D21" t="s">
        <v>43</v>
      </c>
      <c r="E21" t="s">
        <v>57</v>
      </c>
      <c r="F21" t="s">
        <v>45</v>
      </c>
      <c r="G21">
        <v>1</v>
      </c>
      <c r="H21">
        <v>3</v>
      </c>
      <c r="I21">
        <v>16.489999999999998</v>
      </c>
      <c r="J21">
        <v>31.73</v>
      </c>
      <c r="K21">
        <v>14.37</v>
      </c>
      <c r="L21" s="6">
        <v>27.36</v>
      </c>
      <c r="M21" s="6">
        <v>9.8800000000000008</v>
      </c>
      <c r="N21" s="6">
        <v>8.98</v>
      </c>
      <c r="O21" s="6">
        <v>13.14</v>
      </c>
      <c r="P21" s="6">
        <v>11.79</v>
      </c>
      <c r="Q21" s="5">
        <v>31143.06</v>
      </c>
      <c r="R21" s="5">
        <v>594.54</v>
      </c>
    </row>
    <row r="22" spans="1:18" x14ac:dyDescent="0.2">
      <c r="A22" t="s">
        <v>88</v>
      </c>
      <c r="B22" t="s">
        <v>89</v>
      </c>
      <c r="C22" s="5">
        <v>1511</v>
      </c>
      <c r="D22" t="s">
        <v>43</v>
      </c>
      <c r="E22" t="s">
        <v>57</v>
      </c>
      <c r="F22" t="s">
        <v>45</v>
      </c>
      <c r="G22">
        <v>2</v>
      </c>
      <c r="H22">
        <v>2</v>
      </c>
      <c r="I22">
        <v>22.15</v>
      </c>
      <c r="J22">
        <v>41.08</v>
      </c>
      <c r="K22">
        <v>21.33</v>
      </c>
      <c r="L22" s="6">
        <v>22.31</v>
      </c>
      <c r="M22" s="6">
        <v>6.69</v>
      </c>
      <c r="N22" s="6">
        <v>4.16</v>
      </c>
      <c r="O22" s="6">
        <v>10.16</v>
      </c>
      <c r="P22" s="6">
        <v>9.94</v>
      </c>
      <c r="Q22" s="5">
        <v>25260.86</v>
      </c>
      <c r="R22" s="5">
        <v>836.36</v>
      </c>
    </row>
    <row r="23" spans="1:18" x14ac:dyDescent="0.2">
      <c r="A23" t="s">
        <v>90</v>
      </c>
      <c r="B23" t="s">
        <v>91</v>
      </c>
      <c r="C23" s="5">
        <v>1668</v>
      </c>
      <c r="D23" t="s">
        <v>43</v>
      </c>
      <c r="E23" t="s">
        <v>44</v>
      </c>
      <c r="F23" t="s">
        <v>45</v>
      </c>
      <c r="G23">
        <v>1</v>
      </c>
      <c r="H23">
        <v>3</v>
      </c>
      <c r="I23">
        <v>10.94</v>
      </c>
      <c r="J23">
        <v>20.73</v>
      </c>
      <c r="K23">
        <v>9.33</v>
      </c>
      <c r="L23" s="6">
        <v>43.08</v>
      </c>
      <c r="M23" s="6">
        <v>16.260000000000002</v>
      </c>
      <c r="N23" s="6">
        <v>8.84</v>
      </c>
      <c r="O23" s="6">
        <v>12.09</v>
      </c>
      <c r="P23" s="6">
        <v>9.7799999999999994</v>
      </c>
      <c r="Q23" s="5">
        <v>1285.47</v>
      </c>
      <c r="R23" s="5">
        <v>3303.76</v>
      </c>
    </row>
    <row r="24" spans="1:18" x14ac:dyDescent="0.2">
      <c r="A24" t="s">
        <v>92</v>
      </c>
      <c r="B24" t="s">
        <v>93</v>
      </c>
      <c r="C24" s="5">
        <v>765</v>
      </c>
      <c r="D24" t="s">
        <v>43</v>
      </c>
      <c r="E24" t="s">
        <v>44</v>
      </c>
      <c r="F24" t="s">
        <v>49</v>
      </c>
      <c r="G24">
        <v>2</v>
      </c>
      <c r="H24">
        <v>2</v>
      </c>
      <c r="I24">
        <v>13.44</v>
      </c>
      <c r="J24">
        <v>20.78</v>
      </c>
      <c r="K24">
        <v>12.09</v>
      </c>
      <c r="L24" s="6">
        <v>35.5</v>
      </c>
      <c r="M24" s="6">
        <v>12.66</v>
      </c>
      <c r="N24" s="6">
        <v>-2.16</v>
      </c>
      <c r="O24" s="6">
        <v>12.75</v>
      </c>
      <c r="P24" s="6">
        <v>3.63</v>
      </c>
      <c r="Q24" s="5">
        <v>713.42</v>
      </c>
      <c r="R24" s="5">
        <v>455.74</v>
      </c>
    </row>
    <row r="25" spans="1:18" x14ac:dyDescent="0.2">
      <c r="A25" t="s">
        <v>94</v>
      </c>
      <c r="B25" t="s">
        <v>95</v>
      </c>
      <c r="C25" s="5">
        <v>750</v>
      </c>
      <c r="D25" t="s">
        <v>52</v>
      </c>
      <c r="E25" t="s">
        <v>57</v>
      </c>
      <c r="F25" t="s">
        <v>45</v>
      </c>
      <c r="G25">
        <v>2</v>
      </c>
      <c r="H25">
        <v>2</v>
      </c>
      <c r="I25">
        <v>18.989999999999998</v>
      </c>
      <c r="J25">
        <v>43.78</v>
      </c>
      <c r="K25">
        <v>17.329999999999998</v>
      </c>
      <c r="L25" s="6">
        <v>42.38</v>
      </c>
      <c r="M25" s="6">
        <v>19.66</v>
      </c>
      <c r="N25" s="6">
        <v>17.23</v>
      </c>
      <c r="O25" s="6">
        <v>22.52</v>
      </c>
      <c r="P25" s="6">
        <v>16.03</v>
      </c>
      <c r="Q25" s="5">
        <v>22169.93</v>
      </c>
      <c r="R25" s="5">
        <v>29295.62</v>
      </c>
    </row>
    <row r="26" spans="1:18" x14ac:dyDescent="0.2">
      <c r="A26" t="s">
        <v>96</v>
      </c>
      <c r="B26" t="s">
        <v>97</v>
      </c>
      <c r="C26" s="5">
        <v>190</v>
      </c>
      <c r="D26" t="s">
        <v>43</v>
      </c>
      <c r="E26" t="s">
        <v>44</v>
      </c>
      <c r="F26" t="s">
        <v>49</v>
      </c>
      <c r="G26">
        <v>2</v>
      </c>
      <c r="H26">
        <v>2</v>
      </c>
      <c r="I26">
        <v>9.18</v>
      </c>
      <c r="J26">
        <v>16.16</v>
      </c>
      <c r="K26">
        <v>7.74</v>
      </c>
      <c r="L26" s="6">
        <v>38.14</v>
      </c>
      <c r="M26" s="6">
        <v>16.2</v>
      </c>
      <c r="N26" s="6">
        <v>6.98</v>
      </c>
      <c r="O26" s="6">
        <v>24.31</v>
      </c>
      <c r="P26" s="6">
        <v>-0.98</v>
      </c>
      <c r="Q26" s="5">
        <v>1053.17</v>
      </c>
      <c r="R26" s="5">
        <v>364.31</v>
      </c>
    </row>
    <row r="27" spans="1:18" x14ac:dyDescent="0.2">
      <c r="A27" t="s">
        <v>98</v>
      </c>
      <c r="B27" t="s">
        <v>99</v>
      </c>
      <c r="C27" s="5">
        <v>1015</v>
      </c>
      <c r="D27" t="s">
        <v>43</v>
      </c>
      <c r="E27" t="s">
        <v>48</v>
      </c>
      <c r="F27" t="s">
        <v>45</v>
      </c>
      <c r="G27">
        <v>3</v>
      </c>
      <c r="H27">
        <v>2</v>
      </c>
      <c r="I27">
        <v>19.45</v>
      </c>
      <c r="J27">
        <v>38.24</v>
      </c>
      <c r="K27">
        <v>17.7</v>
      </c>
      <c r="L27" s="6">
        <v>31.46</v>
      </c>
      <c r="M27" s="6">
        <v>13.11</v>
      </c>
      <c r="N27" s="6">
        <v>14.39</v>
      </c>
      <c r="O27" s="6">
        <v>11.09</v>
      </c>
      <c r="P27" s="6">
        <v>21.8</v>
      </c>
      <c r="Q27" s="5">
        <v>5431.71</v>
      </c>
      <c r="R27" s="5">
        <v>2442.2199999999998</v>
      </c>
    </row>
    <row r="28" spans="1:18" x14ac:dyDescent="0.2">
      <c r="A28" t="s">
        <v>100</v>
      </c>
      <c r="B28" t="s">
        <v>101</v>
      </c>
      <c r="C28" s="5">
        <v>978</v>
      </c>
      <c r="D28" t="s">
        <v>52</v>
      </c>
      <c r="E28" t="s">
        <v>57</v>
      </c>
      <c r="F28" t="s">
        <v>49</v>
      </c>
      <c r="G28">
        <v>2</v>
      </c>
      <c r="H28">
        <v>2</v>
      </c>
      <c r="I28">
        <v>21.56</v>
      </c>
      <c r="J28">
        <v>50.53</v>
      </c>
      <c r="K28">
        <v>19.329999999999998</v>
      </c>
      <c r="L28" s="6">
        <v>49.42</v>
      </c>
      <c r="M28" s="6">
        <v>32.46</v>
      </c>
      <c r="N28" s="6">
        <v>16.75</v>
      </c>
      <c r="O28" s="6">
        <v>28.01</v>
      </c>
      <c r="P28" s="6">
        <v>11.71</v>
      </c>
      <c r="Q28" s="5">
        <v>24565.33</v>
      </c>
      <c r="R28" s="5">
        <v>24959.63</v>
      </c>
    </row>
    <row r="29" spans="1:18" x14ac:dyDescent="0.2">
      <c r="A29" t="s">
        <v>102</v>
      </c>
      <c r="B29" t="s">
        <v>103</v>
      </c>
      <c r="C29" s="5">
        <v>1907</v>
      </c>
      <c r="D29" t="s">
        <v>52</v>
      </c>
      <c r="E29" t="s">
        <v>48</v>
      </c>
      <c r="F29" t="s">
        <v>45</v>
      </c>
      <c r="G29">
        <v>3</v>
      </c>
      <c r="H29">
        <v>1</v>
      </c>
      <c r="I29">
        <v>19.61</v>
      </c>
      <c r="J29">
        <v>48.4</v>
      </c>
      <c r="K29">
        <v>17.62</v>
      </c>
      <c r="L29" s="6">
        <v>48.59</v>
      </c>
      <c r="M29" s="6">
        <v>23.53</v>
      </c>
      <c r="N29" s="6">
        <v>31.8</v>
      </c>
      <c r="O29" s="6">
        <v>31.46</v>
      </c>
      <c r="P29" s="6">
        <v>18.13</v>
      </c>
      <c r="Q29" s="5">
        <v>9477.18</v>
      </c>
      <c r="R29" s="5">
        <v>858.43</v>
      </c>
    </row>
    <row r="30" spans="1:18" x14ac:dyDescent="0.2">
      <c r="A30" t="s">
        <v>104</v>
      </c>
      <c r="B30" t="s">
        <v>105</v>
      </c>
      <c r="C30" s="5">
        <v>1866</v>
      </c>
      <c r="D30" t="s">
        <v>52</v>
      </c>
      <c r="E30" t="s">
        <v>48</v>
      </c>
      <c r="F30" t="s">
        <v>49</v>
      </c>
      <c r="G30">
        <v>3</v>
      </c>
      <c r="H30">
        <v>3</v>
      </c>
      <c r="I30">
        <v>16.45</v>
      </c>
      <c r="J30">
        <v>28.72</v>
      </c>
      <c r="K30">
        <v>15.07</v>
      </c>
      <c r="L30" s="6">
        <v>56.59</v>
      </c>
      <c r="M30" s="6">
        <v>32.26</v>
      </c>
      <c r="N30" s="6">
        <v>10.09</v>
      </c>
      <c r="O30" s="6">
        <v>34.46</v>
      </c>
      <c r="P30" s="6">
        <v>-0.67</v>
      </c>
      <c r="Q30" s="5">
        <v>6597.04</v>
      </c>
      <c r="R30" s="5">
        <v>834.8</v>
      </c>
    </row>
    <row r="31" spans="1:18" x14ac:dyDescent="0.2">
      <c r="A31" t="s">
        <v>106</v>
      </c>
      <c r="B31" t="s">
        <v>107</v>
      </c>
      <c r="C31" s="5">
        <v>718</v>
      </c>
      <c r="D31" t="s">
        <v>43</v>
      </c>
      <c r="E31" t="s">
        <v>57</v>
      </c>
      <c r="F31" t="s">
        <v>49</v>
      </c>
      <c r="G31">
        <v>3</v>
      </c>
      <c r="H31">
        <v>2</v>
      </c>
      <c r="I31">
        <v>8.67</v>
      </c>
      <c r="J31">
        <v>17.62</v>
      </c>
      <c r="K31">
        <v>7.69</v>
      </c>
      <c r="L31" s="6">
        <v>29.44</v>
      </c>
      <c r="M31" s="6">
        <v>14.52</v>
      </c>
      <c r="N31" s="6">
        <v>9.25</v>
      </c>
      <c r="O31" s="6">
        <v>20.98</v>
      </c>
      <c r="P31" s="6">
        <v>3.03</v>
      </c>
      <c r="Q31" s="5">
        <v>17064.97</v>
      </c>
      <c r="R31" s="5">
        <v>4141.34</v>
      </c>
    </row>
    <row r="32" spans="1:18" x14ac:dyDescent="0.2">
      <c r="A32" t="s">
        <v>108</v>
      </c>
      <c r="B32" t="s">
        <v>109</v>
      </c>
      <c r="C32" s="5">
        <v>1395</v>
      </c>
      <c r="D32" t="s">
        <v>52</v>
      </c>
      <c r="E32" t="s">
        <v>48</v>
      </c>
      <c r="F32" t="s">
        <v>45</v>
      </c>
      <c r="G32">
        <v>3</v>
      </c>
      <c r="H32">
        <v>3</v>
      </c>
      <c r="I32">
        <v>3.63</v>
      </c>
      <c r="J32">
        <v>11.63</v>
      </c>
      <c r="K32">
        <v>3.41</v>
      </c>
      <c r="L32" s="6">
        <v>40.299999999999997</v>
      </c>
      <c r="M32" s="6">
        <v>27.49</v>
      </c>
      <c r="N32" s="6">
        <v>36.75</v>
      </c>
      <c r="O32" s="6">
        <v>24.29</v>
      </c>
      <c r="P32" s="6">
        <v>22.57</v>
      </c>
      <c r="Q32" s="5">
        <v>1327.68</v>
      </c>
      <c r="R32" s="5">
        <v>66.8</v>
      </c>
    </row>
    <row r="33" spans="1:18" x14ac:dyDescent="0.2">
      <c r="A33" t="s">
        <v>110</v>
      </c>
      <c r="B33" t="s">
        <v>111</v>
      </c>
      <c r="C33" s="5">
        <v>1802</v>
      </c>
      <c r="D33" t="s">
        <v>43</v>
      </c>
      <c r="E33" t="s">
        <v>57</v>
      </c>
      <c r="F33" t="s">
        <v>49</v>
      </c>
      <c r="G33">
        <v>3</v>
      </c>
      <c r="H33">
        <v>3</v>
      </c>
      <c r="I33">
        <v>15.9</v>
      </c>
      <c r="J33">
        <v>26.86</v>
      </c>
      <c r="K33">
        <v>13.75</v>
      </c>
      <c r="L33" s="6">
        <v>25.14</v>
      </c>
      <c r="M33" s="6">
        <v>13.57</v>
      </c>
      <c r="N33" s="6">
        <v>4.37</v>
      </c>
      <c r="O33" s="6">
        <v>20.62</v>
      </c>
      <c r="P33" s="6">
        <v>4.8600000000000003</v>
      </c>
      <c r="Q33" s="5">
        <v>46627.72</v>
      </c>
      <c r="R33" s="5">
        <v>3736.08</v>
      </c>
    </row>
    <row r="34" spans="1:18" x14ac:dyDescent="0.2">
      <c r="A34" t="s">
        <v>112</v>
      </c>
      <c r="B34" t="s">
        <v>113</v>
      </c>
      <c r="C34" s="5">
        <v>558</v>
      </c>
      <c r="D34" t="s">
        <v>43</v>
      </c>
      <c r="E34" t="s">
        <v>48</v>
      </c>
      <c r="F34" t="s">
        <v>49</v>
      </c>
      <c r="G34">
        <v>2</v>
      </c>
      <c r="H34">
        <v>1</v>
      </c>
      <c r="I34">
        <v>13.88</v>
      </c>
      <c r="J34">
        <v>26.39</v>
      </c>
      <c r="K34">
        <v>11.8</v>
      </c>
      <c r="L34" s="6">
        <v>39</v>
      </c>
      <c r="M34" s="6">
        <v>20.56</v>
      </c>
      <c r="N34" s="6">
        <v>7.73</v>
      </c>
      <c r="O34" s="6">
        <v>20.239999999999998</v>
      </c>
      <c r="P34" s="6">
        <v>0.6</v>
      </c>
      <c r="Q34" s="5">
        <v>5258.57</v>
      </c>
      <c r="R34" s="5">
        <v>4844.37</v>
      </c>
    </row>
    <row r="35" spans="1:18" x14ac:dyDescent="0.2">
      <c r="A35" t="s">
        <v>114</v>
      </c>
      <c r="B35" t="s">
        <v>115</v>
      </c>
      <c r="C35" s="5">
        <v>937</v>
      </c>
      <c r="D35" t="s">
        <v>52</v>
      </c>
      <c r="E35" t="s">
        <v>44</v>
      </c>
      <c r="F35" t="s">
        <v>45</v>
      </c>
      <c r="G35">
        <v>1</v>
      </c>
      <c r="H35">
        <v>1</v>
      </c>
      <c r="I35">
        <v>22.15</v>
      </c>
      <c r="J35">
        <v>56.2</v>
      </c>
      <c r="K35">
        <v>21.11</v>
      </c>
      <c r="L35" s="6">
        <v>65.290000000000006</v>
      </c>
      <c r="M35" s="6">
        <v>23.76</v>
      </c>
      <c r="N35" s="6">
        <v>27.89</v>
      </c>
      <c r="O35" s="6">
        <v>27.65</v>
      </c>
      <c r="P35" s="6">
        <v>16.57</v>
      </c>
      <c r="Q35" s="5">
        <v>1215.82</v>
      </c>
      <c r="R35" s="5">
        <v>1372.79</v>
      </c>
    </row>
    <row r="36" spans="1:18" x14ac:dyDescent="0.2">
      <c r="A36" t="s">
        <v>116</v>
      </c>
      <c r="B36" t="s">
        <v>117</v>
      </c>
      <c r="C36" s="5">
        <v>694</v>
      </c>
      <c r="D36" t="s">
        <v>52</v>
      </c>
      <c r="E36" t="s">
        <v>44</v>
      </c>
      <c r="F36" t="s">
        <v>45</v>
      </c>
      <c r="G36">
        <v>2</v>
      </c>
      <c r="H36">
        <v>3</v>
      </c>
      <c r="I36">
        <v>12.12</v>
      </c>
      <c r="J36">
        <v>30.86</v>
      </c>
      <c r="K36">
        <v>11.18</v>
      </c>
      <c r="L36" s="6">
        <v>48.57</v>
      </c>
      <c r="M36" s="6">
        <v>24.3</v>
      </c>
      <c r="N36" s="6">
        <v>20.21</v>
      </c>
      <c r="O36" s="6">
        <v>26.85</v>
      </c>
      <c r="P36" s="6">
        <v>8.8699999999999992</v>
      </c>
      <c r="Q36" s="5">
        <v>3496.86</v>
      </c>
      <c r="R36" s="5">
        <v>1779.56</v>
      </c>
    </row>
    <row r="37" spans="1:18" x14ac:dyDescent="0.2">
      <c r="A37" t="s">
        <v>118</v>
      </c>
      <c r="B37" t="s">
        <v>119</v>
      </c>
      <c r="C37" s="5">
        <v>1374</v>
      </c>
      <c r="D37" t="s">
        <v>43</v>
      </c>
      <c r="E37" t="s">
        <v>48</v>
      </c>
      <c r="F37" t="s">
        <v>45</v>
      </c>
      <c r="G37">
        <v>2</v>
      </c>
      <c r="H37">
        <v>1</v>
      </c>
      <c r="I37">
        <v>5.74</v>
      </c>
      <c r="J37">
        <v>13.44</v>
      </c>
      <c r="K37">
        <v>5.0199999999999996</v>
      </c>
      <c r="L37" s="6">
        <v>43.81</v>
      </c>
      <c r="M37" s="6">
        <v>14.9</v>
      </c>
      <c r="N37" s="6">
        <v>20.93</v>
      </c>
      <c r="O37" s="6">
        <v>18.64</v>
      </c>
      <c r="P37" s="6">
        <v>32.380000000000003</v>
      </c>
      <c r="Q37" s="5">
        <v>13136.34</v>
      </c>
      <c r="R37" s="5">
        <v>2687.07</v>
      </c>
    </row>
    <row r="38" spans="1:18" x14ac:dyDescent="0.2">
      <c r="A38" t="s">
        <v>120</v>
      </c>
      <c r="B38" t="s">
        <v>121</v>
      </c>
      <c r="C38" s="5">
        <v>175</v>
      </c>
      <c r="D38" t="s">
        <v>43</v>
      </c>
      <c r="E38" t="s">
        <v>48</v>
      </c>
      <c r="F38" t="s">
        <v>45</v>
      </c>
      <c r="G38">
        <v>2</v>
      </c>
      <c r="H38">
        <v>3</v>
      </c>
      <c r="I38">
        <v>11.04</v>
      </c>
      <c r="J38">
        <v>22.87</v>
      </c>
      <c r="K38">
        <v>9.41</v>
      </c>
      <c r="L38" s="6">
        <v>21.24</v>
      </c>
      <c r="M38" s="6">
        <v>6.84</v>
      </c>
      <c r="N38" s="6">
        <v>21.9</v>
      </c>
      <c r="O38" s="6">
        <v>16.809999999999999</v>
      </c>
      <c r="P38" s="6">
        <v>45.37</v>
      </c>
      <c r="Q38" s="5">
        <v>7176.55</v>
      </c>
      <c r="R38" s="5">
        <v>1612.05</v>
      </c>
    </row>
    <row r="39" spans="1:18" x14ac:dyDescent="0.2">
      <c r="A39" t="s">
        <v>122</v>
      </c>
      <c r="B39" t="s">
        <v>123</v>
      </c>
      <c r="C39" s="5">
        <v>1012</v>
      </c>
      <c r="D39" t="s">
        <v>43</v>
      </c>
      <c r="E39" t="s">
        <v>57</v>
      </c>
      <c r="F39" t="s">
        <v>49</v>
      </c>
      <c r="G39">
        <v>3</v>
      </c>
      <c r="H39">
        <v>1</v>
      </c>
      <c r="I39">
        <v>16.579999999999998</v>
      </c>
      <c r="J39">
        <v>30.65</v>
      </c>
      <c r="K39">
        <v>14</v>
      </c>
      <c r="L39" s="6">
        <v>25.78</v>
      </c>
      <c r="M39" s="6">
        <v>15.05</v>
      </c>
      <c r="N39" s="6">
        <v>4.26</v>
      </c>
      <c r="O39" s="6">
        <v>19.14</v>
      </c>
      <c r="P39" s="6">
        <v>3.3</v>
      </c>
      <c r="Q39" s="5">
        <v>30709.74</v>
      </c>
      <c r="R39" s="5">
        <v>15323.74</v>
      </c>
    </row>
    <row r="40" spans="1:18" x14ac:dyDescent="0.2">
      <c r="A40" t="s">
        <v>124</v>
      </c>
      <c r="B40" t="s">
        <v>125</v>
      </c>
      <c r="C40" s="5">
        <v>0</v>
      </c>
      <c r="D40" t="s">
        <v>43</v>
      </c>
      <c r="E40" t="s">
        <v>57</v>
      </c>
      <c r="F40" t="s">
        <v>49</v>
      </c>
      <c r="G40">
        <v>2</v>
      </c>
      <c r="H40">
        <v>1</v>
      </c>
      <c r="I40">
        <v>13.58</v>
      </c>
      <c r="J40">
        <v>22.43</v>
      </c>
      <c r="K40">
        <v>11.58</v>
      </c>
      <c r="L40" s="6">
        <v>26.24</v>
      </c>
      <c r="M40" s="6">
        <v>15.12</v>
      </c>
      <c r="N40" s="6">
        <v>12.8</v>
      </c>
      <c r="O40" s="6">
        <v>24.75</v>
      </c>
      <c r="P40" s="6">
        <v>6.17</v>
      </c>
      <c r="Q40" s="5">
        <v>44593.06</v>
      </c>
      <c r="R40" s="5">
        <v>338.02</v>
      </c>
    </row>
    <row r="41" spans="1:18" x14ac:dyDescent="0.2">
      <c r="A41" t="s">
        <v>126</v>
      </c>
      <c r="B41" t="s">
        <v>127</v>
      </c>
      <c r="C41" s="5">
        <v>138</v>
      </c>
      <c r="D41" t="s">
        <v>43</v>
      </c>
      <c r="E41" t="s">
        <v>44</v>
      </c>
      <c r="F41" t="s">
        <v>45</v>
      </c>
      <c r="G41">
        <v>3</v>
      </c>
      <c r="H41">
        <v>3</v>
      </c>
      <c r="I41">
        <v>10.039999999999999</v>
      </c>
      <c r="J41">
        <v>16.91</v>
      </c>
      <c r="K41">
        <v>8.58</v>
      </c>
      <c r="L41" s="6">
        <v>52.35</v>
      </c>
      <c r="M41" s="6">
        <v>20.84</v>
      </c>
      <c r="N41" s="6">
        <v>12.91</v>
      </c>
      <c r="O41" s="6">
        <v>5.95</v>
      </c>
      <c r="P41" s="6">
        <v>9.75</v>
      </c>
      <c r="Q41" s="5">
        <v>1058.53</v>
      </c>
      <c r="R41" s="5">
        <v>1053.98</v>
      </c>
    </row>
    <row r="42" spans="1:18" x14ac:dyDescent="0.2">
      <c r="A42" t="s">
        <v>128</v>
      </c>
      <c r="B42" t="s">
        <v>129</v>
      </c>
      <c r="C42" s="5">
        <v>280</v>
      </c>
      <c r="D42" t="s">
        <v>43</v>
      </c>
      <c r="E42" t="s">
        <v>44</v>
      </c>
      <c r="F42" t="s">
        <v>45</v>
      </c>
      <c r="G42">
        <v>2</v>
      </c>
      <c r="H42">
        <v>2</v>
      </c>
      <c r="I42">
        <v>12.67</v>
      </c>
      <c r="J42">
        <v>22.63</v>
      </c>
      <c r="K42">
        <v>11.09</v>
      </c>
      <c r="L42" s="6">
        <v>39.549999999999997</v>
      </c>
      <c r="M42" s="6">
        <v>13.94</v>
      </c>
      <c r="N42" s="6">
        <v>7.78</v>
      </c>
      <c r="O42" s="6">
        <v>6.38</v>
      </c>
      <c r="P42" s="6">
        <v>11.2</v>
      </c>
      <c r="Q42" s="5">
        <v>1150.1500000000001</v>
      </c>
      <c r="R42" s="5">
        <v>123.1</v>
      </c>
    </row>
    <row r="43" spans="1:18" x14ac:dyDescent="0.2">
      <c r="A43" t="s">
        <v>130</v>
      </c>
      <c r="B43" t="s">
        <v>131</v>
      </c>
      <c r="C43" s="5">
        <v>424</v>
      </c>
      <c r="D43" t="s">
        <v>43</v>
      </c>
      <c r="E43" t="s">
        <v>44</v>
      </c>
      <c r="F43" t="s">
        <v>49</v>
      </c>
      <c r="G43">
        <v>2</v>
      </c>
      <c r="H43">
        <v>2</v>
      </c>
      <c r="I43">
        <v>16.22</v>
      </c>
      <c r="J43">
        <v>27.48</v>
      </c>
      <c r="K43">
        <v>13.96</v>
      </c>
      <c r="L43" s="6">
        <v>36.78</v>
      </c>
      <c r="M43" s="6">
        <v>13.57</v>
      </c>
      <c r="N43" s="6">
        <v>8.9</v>
      </c>
      <c r="O43" s="6">
        <v>12.37</v>
      </c>
      <c r="P43" s="6">
        <v>2.97</v>
      </c>
      <c r="Q43" s="5">
        <v>1330.11</v>
      </c>
      <c r="R43" s="5">
        <v>1068.6199999999999</v>
      </c>
    </row>
    <row r="44" spans="1:18" x14ac:dyDescent="0.2">
      <c r="A44" t="s">
        <v>132</v>
      </c>
      <c r="B44" t="s">
        <v>133</v>
      </c>
      <c r="C44" s="5">
        <v>519</v>
      </c>
      <c r="D44" t="s">
        <v>43</v>
      </c>
      <c r="E44" t="s">
        <v>44</v>
      </c>
      <c r="F44" t="s">
        <v>49</v>
      </c>
      <c r="G44">
        <v>1</v>
      </c>
      <c r="H44">
        <v>1</v>
      </c>
      <c r="I44">
        <v>9.4600000000000009</v>
      </c>
      <c r="J44">
        <v>15.5</v>
      </c>
      <c r="K44">
        <v>8.32</v>
      </c>
      <c r="L44" s="6">
        <v>32.71</v>
      </c>
      <c r="M44" s="6">
        <v>18.329999999999998</v>
      </c>
      <c r="N44" s="6">
        <v>4.28</v>
      </c>
      <c r="O44" s="6">
        <v>13.92</v>
      </c>
      <c r="P44" s="6">
        <v>2.31</v>
      </c>
      <c r="Q44" s="5">
        <v>1452.5</v>
      </c>
      <c r="R44" s="5">
        <v>16.62</v>
      </c>
    </row>
    <row r="45" spans="1:18" x14ac:dyDescent="0.2">
      <c r="A45" t="s">
        <v>134</v>
      </c>
      <c r="B45" t="s">
        <v>135</v>
      </c>
      <c r="C45" s="5">
        <v>463</v>
      </c>
      <c r="D45" t="s">
        <v>52</v>
      </c>
      <c r="E45" t="s">
        <v>44</v>
      </c>
      <c r="F45" t="s">
        <v>45</v>
      </c>
      <c r="G45">
        <v>2</v>
      </c>
      <c r="H45">
        <v>2</v>
      </c>
      <c r="I45">
        <v>11.16</v>
      </c>
      <c r="J45">
        <v>28.18</v>
      </c>
      <c r="K45">
        <v>10.55</v>
      </c>
      <c r="L45" s="6">
        <v>42.1</v>
      </c>
      <c r="M45" s="6">
        <v>20.5</v>
      </c>
      <c r="N45" s="6">
        <v>14.3</v>
      </c>
      <c r="O45" s="6">
        <v>38.26</v>
      </c>
      <c r="P45" s="6">
        <v>14.17</v>
      </c>
      <c r="Q45" s="5">
        <v>2338.85</v>
      </c>
      <c r="R45" s="5">
        <v>150.94999999999999</v>
      </c>
    </row>
    <row r="46" spans="1:18" x14ac:dyDescent="0.2">
      <c r="A46" t="s">
        <v>136</v>
      </c>
      <c r="B46" t="s">
        <v>137</v>
      </c>
      <c r="C46" s="5">
        <v>1500</v>
      </c>
      <c r="D46" t="s">
        <v>43</v>
      </c>
      <c r="E46" t="s">
        <v>44</v>
      </c>
      <c r="F46" t="s">
        <v>45</v>
      </c>
      <c r="G46">
        <v>1</v>
      </c>
      <c r="H46">
        <v>1</v>
      </c>
      <c r="I46">
        <v>8.65</v>
      </c>
      <c r="J46">
        <v>23.26</v>
      </c>
      <c r="K46">
        <v>7.75</v>
      </c>
      <c r="L46" s="6">
        <v>45.64</v>
      </c>
      <c r="M46" s="6">
        <v>19.21</v>
      </c>
      <c r="N46" s="6">
        <v>7.92</v>
      </c>
      <c r="O46" s="6">
        <v>1.51</v>
      </c>
      <c r="P46" s="6">
        <v>12.27</v>
      </c>
      <c r="Q46" s="5">
        <v>1068.8699999999999</v>
      </c>
      <c r="R46" s="5">
        <v>330.21</v>
      </c>
    </row>
    <row r="47" spans="1:18" x14ac:dyDescent="0.2">
      <c r="A47" t="s">
        <v>138</v>
      </c>
      <c r="B47" t="s">
        <v>139</v>
      </c>
      <c r="C47" s="5">
        <v>0</v>
      </c>
      <c r="D47" t="s">
        <v>43</v>
      </c>
      <c r="E47" t="s">
        <v>57</v>
      </c>
      <c r="F47" t="s">
        <v>45</v>
      </c>
      <c r="G47">
        <v>2</v>
      </c>
      <c r="H47">
        <v>3</v>
      </c>
      <c r="I47">
        <v>13.53</v>
      </c>
      <c r="J47">
        <v>23.19</v>
      </c>
      <c r="K47">
        <v>12.47</v>
      </c>
      <c r="L47" s="6">
        <v>17.88</v>
      </c>
      <c r="M47" s="6">
        <v>16.91</v>
      </c>
      <c r="N47" s="6">
        <v>11.37</v>
      </c>
      <c r="O47" s="6">
        <v>1.41</v>
      </c>
      <c r="P47" s="6">
        <v>20.04</v>
      </c>
      <c r="Q47" s="5">
        <v>48207.13</v>
      </c>
      <c r="R47" s="5">
        <v>452.78</v>
      </c>
    </row>
    <row r="48" spans="1:18" x14ac:dyDescent="0.2">
      <c r="A48" t="s">
        <v>140</v>
      </c>
      <c r="B48" t="s">
        <v>141</v>
      </c>
      <c r="C48" s="5">
        <v>1668</v>
      </c>
      <c r="D48" t="s">
        <v>43</v>
      </c>
      <c r="E48" t="s">
        <v>48</v>
      </c>
      <c r="F48" t="s">
        <v>45</v>
      </c>
      <c r="G48">
        <v>2</v>
      </c>
      <c r="H48">
        <v>1</v>
      </c>
      <c r="I48">
        <v>24.63</v>
      </c>
      <c r="J48">
        <v>43.26</v>
      </c>
      <c r="K48">
        <v>21</v>
      </c>
      <c r="L48" s="6">
        <v>47.9</v>
      </c>
      <c r="M48" s="6">
        <v>14.47</v>
      </c>
      <c r="N48" s="6">
        <v>0.33</v>
      </c>
      <c r="O48" s="6">
        <v>15.81</v>
      </c>
      <c r="P48" s="6">
        <v>5.4</v>
      </c>
      <c r="Q48" s="5">
        <v>3316.85</v>
      </c>
      <c r="R48" s="5">
        <v>1039.55</v>
      </c>
    </row>
    <row r="49" spans="1:18" x14ac:dyDescent="0.2">
      <c r="A49" t="s">
        <v>142</v>
      </c>
      <c r="B49" t="s">
        <v>143</v>
      </c>
      <c r="C49" s="5">
        <v>765</v>
      </c>
      <c r="D49" t="s">
        <v>43</v>
      </c>
      <c r="E49" t="s">
        <v>44</v>
      </c>
      <c r="F49" t="s">
        <v>45</v>
      </c>
      <c r="G49">
        <v>2</v>
      </c>
      <c r="H49">
        <v>1</v>
      </c>
      <c r="I49">
        <v>18.829999999999998</v>
      </c>
      <c r="J49">
        <v>41.04</v>
      </c>
      <c r="K49">
        <v>16.32</v>
      </c>
      <c r="L49" s="6">
        <v>37.43</v>
      </c>
      <c r="M49" s="6">
        <v>13.36</v>
      </c>
      <c r="N49" s="6">
        <v>5.14</v>
      </c>
      <c r="O49" s="6">
        <v>8.4</v>
      </c>
      <c r="P49" s="6">
        <v>8.36</v>
      </c>
      <c r="Q49" s="5">
        <v>1222.52</v>
      </c>
      <c r="R49" s="5">
        <v>522.96</v>
      </c>
    </row>
    <row r="50" spans="1:18" x14ac:dyDescent="0.2">
      <c r="A50" t="s">
        <v>144</v>
      </c>
      <c r="B50" t="s">
        <v>145</v>
      </c>
      <c r="C50" s="5">
        <v>890</v>
      </c>
      <c r="D50" t="s">
        <v>52</v>
      </c>
      <c r="E50" t="s">
        <v>44</v>
      </c>
      <c r="F50" t="s">
        <v>49</v>
      </c>
      <c r="G50">
        <v>3</v>
      </c>
      <c r="H50">
        <v>3</v>
      </c>
      <c r="I50">
        <v>7.32</v>
      </c>
      <c r="J50">
        <v>21.75</v>
      </c>
      <c r="K50">
        <v>7.15</v>
      </c>
      <c r="L50" s="6">
        <v>52.41</v>
      </c>
      <c r="M50" s="6">
        <v>28.95</v>
      </c>
      <c r="N50" s="6">
        <v>21.26</v>
      </c>
      <c r="O50" s="6">
        <v>34.9</v>
      </c>
      <c r="P50" s="6">
        <v>-8.33</v>
      </c>
      <c r="Q50" s="5">
        <v>823.2</v>
      </c>
      <c r="R50" s="5">
        <v>424.26</v>
      </c>
    </row>
    <row r="51" spans="1:18" x14ac:dyDescent="0.2">
      <c r="A51" t="s">
        <v>146</v>
      </c>
      <c r="B51" t="s">
        <v>147</v>
      </c>
      <c r="C51" s="5">
        <v>394</v>
      </c>
      <c r="D51" t="s">
        <v>52</v>
      </c>
      <c r="E51" t="s">
        <v>57</v>
      </c>
      <c r="F51" t="s">
        <v>45</v>
      </c>
      <c r="G51">
        <v>2</v>
      </c>
      <c r="H51">
        <v>3</v>
      </c>
      <c r="I51">
        <v>14.14</v>
      </c>
      <c r="J51">
        <v>30.41</v>
      </c>
      <c r="K51">
        <v>13.05</v>
      </c>
      <c r="L51" s="6">
        <v>36.03</v>
      </c>
      <c r="M51" s="6">
        <v>17.54</v>
      </c>
      <c r="N51" s="6">
        <v>13.95</v>
      </c>
      <c r="O51" s="6">
        <v>25.72</v>
      </c>
      <c r="P51" s="6">
        <v>15.9</v>
      </c>
      <c r="Q51" s="5">
        <v>19950.53</v>
      </c>
      <c r="R51" s="5">
        <v>669.97</v>
      </c>
    </row>
    <row r="52" spans="1:18" x14ac:dyDescent="0.2">
      <c r="A52" t="s">
        <v>148</v>
      </c>
      <c r="B52" t="s">
        <v>149</v>
      </c>
      <c r="C52" s="5">
        <v>881</v>
      </c>
      <c r="D52" t="s">
        <v>43</v>
      </c>
      <c r="E52" t="s">
        <v>44</v>
      </c>
      <c r="F52" t="s">
        <v>45</v>
      </c>
      <c r="G52">
        <v>1</v>
      </c>
      <c r="H52">
        <v>3</v>
      </c>
      <c r="I52">
        <v>14.91</v>
      </c>
      <c r="J52">
        <v>29.59</v>
      </c>
      <c r="K52">
        <v>12.81</v>
      </c>
      <c r="L52" s="6">
        <v>46.26</v>
      </c>
      <c r="M52" s="6">
        <v>20.12</v>
      </c>
      <c r="N52" s="6">
        <v>12.68</v>
      </c>
      <c r="O52" s="6">
        <v>7.95</v>
      </c>
      <c r="P52" s="6">
        <v>3.18</v>
      </c>
      <c r="Q52" s="5">
        <v>1476.98</v>
      </c>
      <c r="R52" s="5">
        <v>919.9</v>
      </c>
    </row>
    <row r="53" spans="1:18" x14ac:dyDescent="0.2">
      <c r="A53" t="s">
        <v>150</v>
      </c>
      <c r="B53" t="s">
        <v>151</v>
      </c>
      <c r="C53" s="5">
        <v>560</v>
      </c>
      <c r="D53" t="s">
        <v>43</v>
      </c>
      <c r="E53" t="s">
        <v>57</v>
      </c>
      <c r="F53" t="s">
        <v>45</v>
      </c>
      <c r="G53">
        <v>2</v>
      </c>
      <c r="H53">
        <v>1</v>
      </c>
      <c r="I53">
        <v>21.22</v>
      </c>
      <c r="J53">
        <v>38.6</v>
      </c>
      <c r="K53">
        <v>19.77</v>
      </c>
      <c r="L53" s="6">
        <v>39.74</v>
      </c>
      <c r="M53" s="6">
        <v>10.92</v>
      </c>
      <c r="N53" s="6">
        <v>14.63</v>
      </c>
      <c r="O53" s="6">
        <v>5.5</v>
      </c>
      <c r="P53" s="6">
        <v>38.49</v>
      </c>
      <c r="Q53" s="5">
        <v>64822.96</v>
      </c>
      <c r="R53" s="5">
        <v>458.06</v>
      </c>
    </row>
    <row r="54" spans="1:18" x14ac:dyDescent="0.2">
      <c r="A54" t="s">
        <v>152</v>
      </c>
      <c r="B54" t="s">
        <v>153</v>
      </c>
      <c r="C54" s="5">
        <v>1957</v>
      </c>
      <c r="D54" t="s">
        <v>43</v>
      </c>
      <c r="E54" t="s">
        <v>48</v>
      </c>
      <c r="F54" t="s">
        <v>49</v>
      </c>
      <c r="G54">
        <v>1</v>
      </c>
      <c r="H54">
        <v>1</v>
      </c>
      <c r="I54">
        <v>11.74</v>
      </c>
      <c r="J54">
        <v>21.56</v>
      </c>
      <c r="K54">
        <v>9.6999999999999993</v>
      </c>
      <c r="L54" s="6">
        <v>36.83</v>
      </c>
      <c r="M54" s="6">
        <v>26.2</v>
      </c>
      <c r="N54" s="6">
        <v>15.46</v>
      </c>
      <c r="O54" s="6">
        <v>14.2</v>
      </c>
      <c r="P54" s="6">
        <v>1.65</v>
      </c>
      <c r="Q54" s="5">
        <v>3738.33</v>
      </c>
      <c r="R54" s="5">
        <v>2501.4</v>
      </c>
    </row>
    <row r="55" spans="1:18" x14ac:dyDescent="0.2">
      <c r="A55" t="s">
        <v>154</v>
      </c>
      <c r="B55" t="s">
        <v>155</v>
      </c>
      <c r="C55" s="5">
        <v>516</v>
      </c>
      <c r="D55" t="s">
        <v>43</v>
      </c>
      <c r="E55" t="s">
        <v>44</v>
      </c>
      <c r="F55" t="s">
        <v>49</v>
      </c>
      <c r="G55">
        <v>2</v>
      </c>
      <c r="H55">
        <v>1</v>
      </c>
      <c r="I55">
        <v>30.78</v>
      </c>
      <c r="J55">
        <v>52.52</v>
      </c>
      <c r="K55">
        <v>26.7</v>
      </c>
      <c r="L55" s="6">
        <v>60.89</v>
      </c>
      <c r="M55" s="6">
        <v>32.090000000000003</v>
      </c>
      <c r="N55" s="6">
        <v>19.489999999999998</v>
      </c>
      <c r="O55" s="6">
        <v>19.3</v>
      </c>
      <c r="P55" s="6">
        <v>5.03</v>
      </c>
      <c r="Q55" s="5">
        <v>917.27</v>
      </c>
      <c r="R55" s="5">
        <v>85.53</v>
      </c>
    </row>
    <row r="56" spans="1:18" x14ac:dyDescent="0.2">
      <c r="A56" t="s">
        <v>156</v>
      </c>
      <c r="B56" t="s">
        <v>157</v>
      </c>
      <c r="C56" s="5">
        <v>502</v>
      </c>
      <c r="D56" t="s">
        <v>43</v>
      </c>
      <c r="E56" t="s">
        <v>48</v>
      </c>
      <c r="F56" t="s">
        <v>45</v>
      </c>
      <c r="G56">
        <v>3</v>
      </c>
      <c r="H56">
        <v>1</v>
      </c>
      <c r="I56">
        <v>33.770000000000003</v>
      </c>
      <c r="J56">
        <v>55.88</v>
      </c>
      <c r="K56">
        <v>27.98</v>
      </c>
      <c r="L56" s="6">
        <v>45.77</v>
      </c>
      <c r="M56" s="6">
        <v>30.67</v>
      </c>
      <c r="N56" s="6">
        <v>2.31</v>
      </c>
      <c r="O56" s="6">
        <v>28.49</v>
      </c>
      <c r="P56" s="6">
        <v>2.2999999999999998</v>
      </c>
      <c r="Q56" s="5">
        <v>2219.5</v>
      </c>
      <c r="R56" s="5">
        <v>661.36</v>
      </c>
    </row>
    <row r="57" spans="1:18" x14ac:dyDescent="0.2">
      <c r="A57" t="s">
        <v>158</v>
      </c>
      <c r="B57" t="s">
        <v>159</v>
      </c>
      <c r="C57" s="5">
        <v>1807</v>
      </c>
      <c r="D57" t="s">
        <v>52</v>
      </c>
      <c r="E57" t="s">
        <v>57</v>
      </c>
      <c r="F57" t="s">
        <v>45</v>
      </c>
      <c r="G57">
        <v>1</v>
      </c>
      <c r="H57">
        <v>1</v>
      </c>
      <c r="I57">
        <v>6.09</v>
      </c>
      <c r="J57">
        <v>14.55</v>
      </c>
      <c r="K57">
        <v>5.67</v>
      </c>
      <c r="L57" s="6">
        <v>38.97</v>
      </c>
      <c r="M57" s="6">
        <v>22.78</v>
      </c>
      <c r="N57" s="6">
        <v>22.33</v>
      </c>
      <c r="O57" s="6">
        <v>24.35</v>
      </c>
      <c r="P57" s="6">
        <v>12.5</v>
      </c>
      <c r="Q57" s="5">
        <v>18803.259999999998</v>
      </c>
      <c r="R57" s="5">
        <v>1243.3800000000001</v>
      </c>
    </row>
    <row r="58" spans="1:18" x14ac:dyDescent="0.2">
      <c r="A58" t="s">
        <v>160</v>
      </c>
      <c r="B58" t="s">
        <v>161</v>
      </c>
      <c r="C58" s="5">
        <v>577</v>
      </c>
      <c r="D58" t="s">
        <v>43</v>
      </c>
      <c r="E58" t="s">
        <v>48</v>
      </c>
      <c r="F58" t="s">
        <v>45</v>
      </c>
      <c r="G58">
        <v>3</v>
      </c>
      <c r="H58">
        <v>1</v>
      </c>
      <c r="I58">
        <v>35.229999999999997</v>
      </c>
      <c r="J58">
        <v>67.930000000000007</v>
      </c>
      <c r="K58">
        <v>30.65</v>
      </c>
      <c r="L58" s="6">
        <v>27.34</v>
      </c>
      <c r="M58" s="6">
        <v>27.13</v>
      </c>
      <c r="N58" s="6">
        <v>12.46</v>
      </c>
      <c r="O58" s="6">
        <v>14.64</v>
      </c>
      <c r="P58" s="6">
        <v>10.130000000000001</v>
      </c>
      <c r="Q58" s="5">
        <v>4963.08</v>
      </c>
      <c r="R58" s="5">
        <v>3741.2</v>
      </c>
    </row>
    <row r="59" spans="1:18" x14ac:dyDescent="0.2">
      <c r="A59" t="s">
        <v>162</v>
      </c>
      <c r="B59" t="s">
        <v>163</v>
      </c>
      <c r="C59" s="5">
        <v>1166</v>
      </c>
      <c r="D59" t="s">
        <v>43</v>
      </c>
      <c r="E59" t="s">
        <v>44</v>
      </c>
      <c r="F59" t="s">
        <v>45</v>
      </c>
      <c r="G59">
        <v>1</v>
      </c>
      <c r="H59">
        <v>3</v>
      </c>
      <c r="I59">
        <v>8.6</v>
      </c>
      <c r="J59">
        <v>15.81</v>
      </c>
      <c r="K59">
        <v>7.57</v>
      </c>
      <c r="L59" s="6">
        <v>33.44</v>
      </c>
      <c r="M59" s="6">
        <v>16.079999999999998</v>
      </c>
      <c r="N59" s="6">
        <v>15.07</v>
      </c>
      <c r="O59" s="6">
        <v>7.61</v>
      </c>
      <c r="P59" s="6">
        <v>26.07</v>
      </c>
      <c r="Q59" s="5">
        <v>1483.43</v>
      </c>
      <c r="R59" s="5">
        <v>227.57</v>
      </c>
    </row>
    <row r="60" spans="1:18" x14ac:dyDescent="0.2">
      <c r="A60" t="s">
        <v>164</v>
      </c>
      <c r="B60" t="s">
        <v>165</v>
      </c>
      <c r="C60" s="5">
        <v>1037</v>
      </c>
      <c r="D60" t="s">
        <v>43</v>
      </c>
      <c r="E60" t="s">
        <v>57</v>
      </c>
      <c r="F60" t="s">
        <v>45</v>
      </c>
      <c r="G60">
        <v>2</v>
      </c>
      <c r="H60">
        <v>1</v>
      </c>
      <c r="I60">
        <v>5.5</v>
      </c>
      <c r="J60">
        <v>8.48</v>
      </c>
      <c r="K60">
        <v>4.8600000000000003</v>
      </c>
      <c r="L60" s="6">
        <v>27.57</v>
      </c>
      <c r="M60" s="6">
        <v>4.68</v>
      </c>
      <c r="N60" s="6">
        <v>6.62</v>
      </c>
      <c r="O60" s="6">
        <v>7.38</v>
      </c>
      <c r="P60" s="6">
        <v>10.57</v>
      </c>
      <c r="Q60" s="5">
        <v>38483.78</v>
      </c>
      <c r="R60" s="5">
        <v>229.2</v>
      </c>
    </row>
    <row r="61" spans="1:18" x14ac:dyDescent="0.2">
      <c r="A61" t="s">
        <v>166</v>
      </c>
      <c r="B61" t="s">
        <v>167</v>
      </c>
      <c r="C61" s="5">
        <v>1178</v>
      </c>
      <c r="D61" t="s">
        <v>52</v>
      </c>
      <c r="E61" t="s">
        <v>57</v>
      </c>
      <c r="F61" t="s">
        <v>49</v>
      </c>
      <c r="G61">
        <v>2</v>
      </c>
      <c r="H61">
        <v>2</v>
      </c>
      <c r="I61">
        <v>35.590000000000003</v>
      </c>
      <c r="J61">
        <v>78.849999999999994</v>
      </c>
      <c r="K61">
        <v>31.95</v>
      </c>
      <c r="L61" s="6">
        <v>40.950000000000003</v>
      </c>
      <c r="M61" s="6">
        <v>17.97</v>
      </c>
      <c r="N61" s="6">
        <v>20.84</v>
      </c>
      <c r="O61" s="6">
        <v>32.69</v>
      </c>
      <c r="P61" s="6">
        <v>21.82</v>
      </c>
      <c r="Q61" s="5">
        <v>30865.06</v>
      </c>
      <c r="R61" s="5">
        <v>17129.34</v>
      </c>
    </row>
    <row r="62" spans="1:18" x14ac:dyDescent="0.2">
      <c r="A62" t="s">
        <v>168</v>
      </c>
      <c r="B62" t="s">
        <v>169</v>
      </c>
      <c r="C62" s="5">
        <v>257</v>
      </c>
      <c r="D62" t="s">
        <v>43</v>
      </c>
      <c r="E62" t="s">
        <v>44</v>
      </c>
      <c r="F62" t="s">
        <v>45</v>
      </c>
      <c r="G62">
        <v>2</v>
      </c>
      <c r="H62">
        <v>1</v>
      </c>
      <c r="I62">
        <v>14.99</v>
      </c>
      <c r="J62">
        <v>28.2</v>
      </c>
      <c r="K62">
        <v>12.42</v>
      </c>
      <c r="L62" s="6">
        <v>51.23</v>
      </c>
      <c r="M62" s="6">
        <v>28.82</v>
      </c>
      <c r="N62" s="6">
        <v>3.22</v>
      </c>
      <c r="O62" s="6">
        <v>13.95</v>
      </c>
      <c r="P62" s="6">
        <v>-0.33</v>
      </c>
      <c r="Q62" s="5">
        <v>1127.17</v>
      </c>
      <c r="R62" s="5">
        <v>1067.05</v>
      </c>
    </row>
    <row r="63" spans="1:18" x14ac:dyDescent="0.2">
      <c r="A63" t="s">
        <v>170</v>
      </c>
      <c r="B63" t="s">
        <v>171</v>
      </c>
      <c r="C63" s="5">
        <v>1798</v>
      </c>
      <c r="D63" t="s">
        <v>52</v>
      </c>
      <c r="E63" t="s">
        <v>57</v>
      </c>
      <c r="F63" t="s">
        <v>45</v>
      </c>
      <c r="G63">
        <v>3</v>
      </c>
      <c r="H63">
        <v>1</v>
      </c>
      <c r="I63">
        <v>28.83</v>
      </c>
      <c r="J63">
        <v>65.42</v>
      </c>
      <c r="K63">
        <v>26.33</v>
      </c>
      <c r="L63" s="6">
        <v>43.36</v>
      </c>
      <c r="M63" s="6">
        <v>20.79</v>
      </c>
      <c r="N63" s="6">
        <v>22.2</v>
      </c>
      <c r="O63" s="6">
        <v>33.42</v>
      </c>
      <c r="P63" s="6">
        <v>32.85</v>
      </c>
      <c r="Q63" s="5">
        <v>12064.95</v>
      </c>
      <c r="R63" s="5">
        <v>10191.07</v>
      </c>
    </row>
    <row r="64" spans="1:18" x14ac:dyDescent="0.2">
      <c r="A64" t="s">
        <v>172</v>
      </c>
      <c r="B64" t="s">
        <v>173</v>
      </c>
      <c r="C64" s="5">
        <v>1205</v>
      </c>
      <c r="D64" t="s">
        <v>43</v>
      </c>
      <c r="E64" t="s">
        <v>44</v>
      </c>
      <c r="F64" t="s">
        <v>49</v>
      </c>
      <c r="G64">
        <v>1</v>
      </c>
      <c r="H64">
        <v>3</v>
      </c>
      <c r="I64">
        <v>7.65</v>
      </c>
      <c r="J64">
        <v>14.05</v>
      </c>
      <c r="K64">
        <v>6.53</v>
      </c>
      <c r="L64" s="6">
        <v>28.1</v>
      </c>
      <c r="M64" s="6">
        <v>22.92</v>
      </c>
      <c r="N64" s="6">
        <v>5.8</v>
      </c>
      <c r="O64" s="6">
        <v>20.010000000000002</v>
      </c>
      <c r="P64" s="6">
        <v>-2.23</v>
      </c>
      <c r="Q64" s="5">
        <v>671.05</v>
      </c>
      <c r="R64" s="5">
        <v>19.079999999999998</v>
      </c>
    </row>
    <row r="65" spans="1:18" x14ac:dyDescent="0.2">
      <c r="A65" t="s">
        <v>174</v>
      </c>
      <c r="B65" t="s">
        <v>175</v>
      </c>
      <c r="C65" s="5">
        <v>1185</v>
      </c>
      <c r="D65" t="s">
        <v>52</v>
      </c>
      <c r="E65" t="s">
        <v>57</v>
      </c>
      <c r="F65" t="s">
        <v>45</v>
      </c>
      <c r="G65">
        <v>2</v>
      </c>
      <c r="H65">
        <v>2</v>
      </c>
      <c r="I65">
        <v>16.07</v>
      </c>
      <c r="J65">
        <v>32.619999999999997</v>
      </c>
      <c r="K65">
        <v>14.88</v>
      </c>
      <c r="L65" s="6">
        <v>32.700000000000003</v>
      </c>
      <c r="M65" s="6">
        <v>22.5</v>
      </c>
      <c r="N65" s="6">
        <v>21.1</v>
      </c>
      <c r="O65" s="6">
        <v>30.18</v>
      </c>
      <c r="P65" s="6">
        <v>12.93</v>
      </c>
      <c r="Q65" s="5">
        <v>11036.89</v>
      </c>
      <c r="R65" s="5">
        <v>1926.12</v>
      </c>
    </row>
    <row r="66" spans="1:18" x14ac:dyDescent="0.2">
      <c r="A66" t="s">
        <v>176</v>
      </c>
      <c r="B66" t="s">
        <v>177</v>
      </c>
      <c r="C66" s="5">
        <v>384</v>
      </c>
      <c r="D66" t="s">
        <v>52</v>
      </c>
      <c r="E66" t="s">
        <v>57</v>
      </c>
      <c r="F66" t="s">
        <v>45</v>
      </c>
      <c r="G66">
        <v>2</v>
      </c>
      <c r="H66">
        <v>3</v>
      </c>
      <c r="I66">
        <v>13.74</v>
      </c>
      <c r="J66">
        <v>35.840000000000003</v>
      </c>
      <c r="K66">
        <v>12.39</v>
      </c>
      <c r="L66" s="6">
        <v>29.14</v>
      </c>
      <c r="M66" s="6">
        <v>17.760000000000002</v>
      </c>
      <c r="N66" s="6">
        <v>16.27</v>
      </c>
      <c r="O66" s="6">
        <v>25.56</v>
      </c>
      <c r="P66" s="6">
        <v>19.73</v>
      </c>
      <c r="Q66" s="5">
        <v>24858.55</v>
      </c>
      <c r="R66" s="5">
        <v>6493.9</v>
      </c>
    </row>
    <row r="67" spans="1:18" x14ac:dyDescent="0.2">
      <c r="A67" t="s">
        <v>178</v>
      </c>
      <c r="B67" t="s">
        <v>179</v>
      </c>
      <c r="C67" s="5">
        <v>751</v>
      </c>
      <c r="D67" t="s">
        <v>52</v>
      </c>
      <c r="E67" t="s">
        <v>44</v>
      </c>
      <c r="F67" t="s">
        <v>45</v>
      </c>
      <c r="G67">
        <v>1</v>
      </c>
      <c r="H67">
        <v>1</v>
      </c>
      <c r="I67">
        <v>8.57</v>
      </c>
      <c r="J67">
        <v>22.89</v>
      </c>
      <c r="K67">
        <v>8.1</v>
      </c>
      <c r="L67" s="6">
        <v>57.37</v>
      </c>
      <c r="M67" s="6">
        <v>31.77</v>
      </c>
      <c r="N67" s="6">
        <v>20.49</v>
      </c>
      <c r="O67" s="6">
        <v>30.34</v>
      </c>
      <c r="P67" s="6">
        <v>5.15</v>
      </c>
      <c r="Q67" s="5">
        <v>1446.82</v>
      </c>
      <c r="R67" s="5">
        <v>1079.24</v>
      </c>
    </row>
    <row r="68" spans="1:18" x14ac:dyDescent="0.2">
      <c r="A68" t="s">
        <v>180</v>
      </c>
      <c r="B68" t="s">
        <v>181</v>
      </c>
      <c r="C68" s="5">
        <v>1744</v>
      </c>
      <c r="D68" t="s">
        <v>52</v>
      </c>
      <c r="E68" t="s">
        <v>48</v>
      </c>
      <c r="F68" t="s">
        <v>45</v>
      </c>
      <c r="G68">
        <v>1</v>
      </c>
      <c r="H68">
        <v>1</v>
      </c>
      <c r="I68">
        <v>20.23</v>
      </c>
      <c r="J68">
        <v>47.97</v>
      </c>
      <c r="K68">
        <v>18.850000000000001</v>
      </c>
      <c r="L68" s="6">
        <v>46.94</v>
      </c>
      <c r="M68" s="6">
        <v>28.91</v>
      </c>
      <c r="N68" s="6">
        <v>21.42</v>
      </c>
      <c r="O68" s="6">
        <v>34.159999999999997</v>
      </c>
      <c r="P68" s="6">
        <v>16.899999999999999</v>
      </c>
      <c r="Q68" s="5">
        <v>1494.5</v>
      </c>
      <c r="R68" s="5">
        <v>2723.66</v>
      </c>
    </row>
    <row r="69" spans="1:18" x14ac:dyDescent="0.2">
      <c r="A69" t="s">
        <v>182</v>
      </c>
      <c r="B69" t="s">
        <v>183</v>
      </c>
      <c r="C69" s="5">
        <v>399</v>
      </c>
      <c r="D69" t="s">
        <v>43</v>
      </c>
      <c r="E69" t="s">
        <v>44</v>
      </c>
      <c r="F69" t="s">
        <v>45</v>
      </c>
      <c r="G69">
        <v>2</v>
      </c>
      <c r="H69">
        <v>2</v>
      </c>
      <c r="I69">
        <v>19.39</v>
      </c>
      <c r="J69">
        <v>39.58</v>
      </c>
      <c r="K69">
        <v>16.55</v>
      </c>
      <c r="L69" s="6">
        <v>40.43</v>
      </c>
      <c r="M69" s="6">
        <v>16.84</v>
      </c>
      <c r="N69" s="6">
        <v>1.43</v>
      </c>
      <c r="O69" s="6">
        <v>17.66</v>
      </c>
      <c r="P69" s="6">
        <v>7.07</v>
      </c>
      <c r="Q69" s="5">
        <v>884.72</v>
      </c>
      <c r="R69" s="5">
        <v>235.47</v>
      </c>
    </row>
    <row r="70" spans="1:18" x14ac:dyDescent="0.2">
      <c r="A70" t="s">
        <v>184</v>
      </c>
      <c r="B70" t="s">
        <v>185</v>
      </c>
      <c r="C70" s="5">
        <v>1382</v>
      </c>
      <c r="D70" t="s">
        <v>43</v>
      </c>
      <c r="E70" t="s">
        <v>48</v>
      </c>
      <c r="F70" t="s">
        <v>45</v>
      </c>
      <c r="G70">
        <v>2</v>
      </c>
      <c r="H70">
        <v>3</v>
      </c>
      <c r="I70">
        <v>16</v>
      </c>
      <c r="J70">
        <v>31.83</v>
      </c>
      <c r="K70">
        <v>13.59</v>
      </c>
      <c r="L70" s="6">
        <v>44.85</v>
      </c>
      <c r="M70" s="6">
        <v>21.05</v>
      </c>
      <c r="N70" s="6">
        <v>12.76</v>
      </c>
      <c r="O70" s="6">
        <v>14.13</v>
      </c>
      <c r="P70" s="6">
        <v>7.39</v>
      </c>
      <c r="Q70" s="5">
        <v>1900.18</v>
      </c>
      <c r="R70" s="5">
        <v>10666.22</v>
      </c>
    </row>
    <row r="71" spans="1:18" x14ac:dyDescent="0.2">
      <c r="A71" t="s">
        <v>186</v>
      </c>
      <c r="B71" t="s">
        <v>187</v>
      </c>
      <c r="C71" s="5">
        <v>1493</v>
      </c>
      <c r="D71" t="s">
        <v>43</v>
      </c>
      <c r="E71" t="s">
        <v>44</v>
      </c>
      <c r="F71" t="s">
        <v>45</v>
      </c>
      <c r="G71">
        <v>3</v>
      </c>
      <c r="H71">
        <v>1</v>
      </c>
      <c r="I71">
        <v>22.66</v>
      </c>
      <c r="J71">
        <v>40.770000000000003</v>
      </c>
      <c r="K71">
        <v>20.239999999999998</v>
      </c>
      <c r="L71" s="6">
        <v>41.71</v>
      </c>
      <c r="M71" s="6">
        <v>0.24</v>
      </c>
      <c r="N71" s="6">
        <v>4.83</v>
      </c>
      <c r="O71" s="6">
        <v>15.67</v>
      </c>
      <c r="P71" s="6">
        <v>21.17</v>
      </c>
      <c r="Q71" s="5">
        <v>929.69</v>
      </c>
      <c r="R71" s="5">
        <v>296.73</v>
      </c>
    </row>
    <row r="72" spans="1:18" x14ac:dyDescent="0.2">
      <c r="A72" t="s">
        <v>188</v>
      </c>
      <c r="B72" t="s">
        <v>189</v>
      </c>
      <c r="C72" s="5">
        <v>409</v>
      </c>
      <c r="D72" t="s">
        <v>43</v>
      </c>
      <c r="E72" t="s">
        <v>57</v>
      </c>
      <c r="F72" t="s">
        <v>49</v>
      </c>
      <c r="G72">
        <v>1</v>
      </c>
      <c r="H72">
        <v>3</v>
      </c>
      <c r="I72">
        <v>9.43</v>
      </c>
      <c r="J72">
        <v>16.739999999999998</v>
      </c>
      <c r="K72">
        <v>7.91</v>
      </c>
      <c r="L72" s="6">
        <v>33.03</v>
      </c>
      <c r="M72" s="6">
        <v>9.93</v>
      </c>
      <c r="N72" s="6">
        <v>-1.3</v>
      </c>
      <c r="O72" s="6">
        <v>15.95</v>
      </c>
      <c r="P72" s="6">
        <v>3.39</v>
      </c>
      <c r="Q72" s="5">
        <v>33410.080000000002</v>
      </c>
      <c r="R72" s="5">
        <v>297.20999999999998</v>
      </c>
    </row>
    <row r="73" spans="1:18" x14ac:dyDescent="0.2">
      <c r="A73" t="s">
        <v>190</v>
      </c>
      <c r="B73" t="s">
        <v>191</v>
      </c>
      <c r="C73" s="5">
        <v>275</v>
      </c>
      <c r="D73" t="s">
        <v>52</v>
      </c>
      <c r="E73" t="s">
        <v>48</v>
      </c>
      <c r="F73" t="s">
        <v>49</v>
      </c>
      <c r="G73">
        <v>2</v>
      </c>
      <c r="H73">
        <v>3</v>
      </c>
      <c r="I73">
        <v>10.59</v>
      </c>
      <c r="J73">
        <v>23.6</v>
      </c>
      <c r="K73">
        <v>9.91</v>
      </c>
      <c r="L73" s="6">
        <v>54.68</v>
      </c>
      <c r="M73" s="6">
        <v>27.7</v>
      </c>
      <c r="N73" s="6">
        <v>18</v>
      </c>
      <c r="O73" s="6">
        <v>17.13</v>
      </c>
      <c r="P73" s="6">
        <v>3.36</v>
      </c>
      <c r="Q73" s="5">
        <v>2788</v>
      </c>
      <c r="R73" s="5">
        <v>1071.29</v>
      </c>
    </row>
    <row r="74" spans="1:18" x14ac:dyDescent="0.2">
      <c r="A74" t="s">
        <v>192</v>
      </c>
      <c r="B74" t="s">
        <v>193</v>
      </c>
      <c r="C74" s="5">
        <v>1781</v>
      </c>
      <c r="D74" t="s">
        <v>52</v>
      </c>
      <c r="E74" t="s">
        <v>44</v>
      </c>
      <c r="F74" t="s">
        <v>49</v>
      </c>
      <c r="G74">
        <v>2</v>
      </c>
      <c r="H74">
        <v>2</v>
      </c>
      <c r="I74">
        <v>17.52</v>
      </c>
      <c r="J74">
        <v>33.67</v>
      </c>
      <c r="K74">
        <v>17.13</v>
      </c>
      <c r="L74" s="6">
        <v>24.93</v>
      </c>
      <c r="M74" s="6">
        <v>20.010000000000002</v>
      </c>
      <c r="N74" s="6">
        <v>15.42</v>
      </c>
      <c r="O74" s="6">
        <v>20.14</v>
      </c>
      <c r="P74" s="6">
        <v>7.54</v>
      </c>
      <c r="Q74" s="5">
        <v>10008.709999999999</v>
      </c>
      <c r="R74" s="5">
        <v>3846.05</v>
      </c>
    </row>
    <row r="75" spans="1:18" x14ac:dyDescent="0.2">
      <c r="A75" t="s">
        <v>194</v>
      </c>
      <c r="B75" t="s">
        <v>195</v>
      </c>
      <c r="C75" s="5">
        <v>753</v>
      </c>
      <c r="D75" t="s">
        <v>52</v>
      </c>
      <c r="E75" t="s">
        <v>57</v>
      </c>
      <c r="F75" t="s">
        <v>49</v>
      </c>
      <c r="G75">
        <v>2</v>
      </c>
      <c r="H75">
        <v>3</v>
      </c>
      <c r="I75">
        <v>11.87</v>
      </c>
      <c r="J75">
        <v>28.77</v>
      </c>
      <c r="K75">
        <v>10.74</v>
      </c>
      <c r="L75" s="6">
        <v>34.450000000000003</v>
      </c>
      <c r="M75" s="6">
        <v>18.95</v>
      </c>
      <c r="N75" s="6">
        <v>15</v>
      </c>
      <c r="O75" s="6">
        <v>25.92</v>
      </c>
      <c r="P75" s="6">
        <v>15.98</v>
      </c>
      <c r="Q75" s="5">
        <v>24094.44</v>
      </c>
      <c r="R75" s="5">
        <v>11032.57</v>
      </c>
    </row>
    <row r="76" spans="1:18" x14ac:dyDescent="0.2">
      <c r="A76" t="s">
        <v>196</v>
      </c>
      <c r="B76" t="s">
        <v>197</v>
      </c>
      <c r="C76" s="5">
        <v>649</v>
      </c>
      <c r="D76" t="s">
        <v>43</v>
      </c>
      <c r="E76" t="s">
        <v>57</v>
      </c>
      <c r="F76" t="s">
        <v>45</v>
      </c>
      <c r="G76">
        <v>1</v>
      </c>
      <c r="H76">
        <v>1</v>
      </c>
      <c r="I76">
        <v>10.130000000000001</v>
      </c>
      <c r="J76">
        <v>17.84</v>
      </c>
      <c r="K76">
        <v>9.08</v>
      </c>
      <c r="L76" s="6">
        <v>23.53</v>
      </c>
      <c r="M76" s="6">
        <v>10.37</v>
      </c>
      <c r="N76" s="6">
        <v>6.6</v>
      </c>
      <c r="O76" s="6">
        <v>12.42</v>
      </c>
      <c r="P76" s="6">
        <v>12.6</v>
      </c>
      <c r="Q76" s="5">
        <v>39910.26</v>
      </c>
      <c r="R76" s="5">
        <v>70.39</v>
      </c>
    </row>
    <row r="77" spans="1:18" x14ac:dyDescent="0.2">
      <c r="A77" t="s">
        <v>198</v>
      </c>
      <c r="B77" t="s">
        <v>199</v>
      </c>
      <c r="C77" s="5">
        <v>1053</v>
      </c>
      <c r="D77" t="s">
        <v>43</v>
      </c>
      <c r="E77" t="s">
        <v>48</v>
      </c>
      <c r="F77" t="s">
        <v>45</v>
      </c>
      <c r="G77">
        <v>1</v>
      </c>
      <c r="H77">
        <v>2</v>
      </c>
      <c r="I77">
        <v>12.8</v>
      </c>
      <c r="J77">
        <v>22.29</v>
      </c>
      <c r="K77">
        <v>11.11</v>
      </c>
      <c r="L77" s="6">
        <v>35.840000000000003</v>
      </c>
      <c r="M77" s="6">
        <v>15.94</v>
      </c>
      <c r="N77" s="6">
        <v>16.25</v>
      </c>
      <c r="O77" s="6">
        <v>11.04</v>
      </c>
      <c r="P77" s="6">
        <v>14.72</v>
      </c>
      <c r="Q77" s="5">
        <v>4122.8100000000004</v>
      </c>
      <c r="R77" s="5">
        <v>1726.84</v>
      </c>
    </row>
    <row r="78" spans="1:18" x14ac:dyDescent="0.2">
      <c r="A78" t="s">
        <v>200</v>
      </c>
      <c r="B78" t="s">
        <v>201</v>
      </c>
      <c r="C78" s="5">
        <v>1803</v>
      </c>
      <c r="D78" t="s">
        <v>52</v>
      </c>
      <c r="E78" t="s">
        <v>48</v>
      </c>
      <c r="F78" t="s">
        <v>45</v>
      </c>
      <c r="G78">
        <v>3</v>
      </c>
      <c r="H78">
        <v>1</v>
      </c>
      <c r="I78">
        <v>9.25</v>
      </c>
      <c r="J78">
        <v>29.07</v>
      </c>
      <c r="K78">
        <v>8.7200000000000006</v>
      </c>
      <c r="L78" s="6">
        <v>75.099999999999994</v>
      </c>
      <c r="M78" s="6">
        <v>35.83</v>
      </c>
      <c r="N78" s="6">
        <v>32.21</v>
      </c>
      <c r="O78" s="6">
        <v>38.18</v>
      </c>
      <c r="P78" s="6">
        <v>17.39</v>
      </c>
      <c r="Q78" s="5">
        <v>934.26</v>
      </c>
      <c r="R78" s="5">
        <v>263.52</v>
      </c>
    </row>
    <row r="79" spans="1:18" x14ac:dyDescent="0.2">
      <c r="A79" t="s">
        <v>202</v>
      </c>
      <c r="B79" t="s">
        <v>203</v>
      </c>
      <c r="C79" s="5">
        <v>330</v>
      </c>
      <c r="D79" t="s">
        <v>43</v>
      </c>
      <c r="E79" t="s">
        <v>48</v>
      </c>
      <c r="F79" t="s">
        <v>45</v>
      </c>
      <c r="G79">
        <v>1</v>
      </c>
      <c r="H79">
        <v>1</v>
      </c>
      <c r="I79">
        <v>15.97</v>
      </c>
      <c r="J79">
        <v>30.88</v>
      </c>
      <c r="K79">
        <v>14.58</v>
      </c>
      <c r="L79" s="6">
        <v>40.090000000000003</v>
      </c>
      <c r="M79" s="6">
        <v>19.350000000000001</v>
      </c>
      <c r="N79" s="6">
        <v>15.41</v>
      </c>
      <c r="O79" s="6">
        <v>7</v>
      </c>
      <c r="P79" s="6">
        <v>39.700000000000003</v>
      </c>
      <c r="Q79" s="5">
        <v>4447.5200000000004</v>
      </c>
      <c r="R79" s="5">
        <v>91.46</v>
      </c>
    </row>
    <row r="80" spans="1:18" x14ac:dyDescent="0.2">
      <c r="A80" t="s">
        <v>204</v>
      </c>
      <c r="B80" t="s">
        <v>205</v>
      </c>
      <c r="C80" s="5">
        <v>1661</v>
      </c>
      <c r="D80" t="s">
        <v>52</v>
      </c>
      <c r="E80" t="s">
        <v>44</v>
      </c>
      <c r="F80" t="s">
        <v>49</v>
      </c>
      <c r="G80">
        <v>1</v>
      </c>
      <c r="H80">
        <v>2</v>
      </c>
      <c r="I80">
        <v>16.510000000000002</v>
      </c>
      <c r="J80">
        <v>27.81</v>
      </c>
      <c r="K80">
        <v>15.6</v>
      </c>
      <c r="L80" s="6">
        <v>41.41</v>
      </c>
      <c r="M80" s="6">
        <v>21.83</v>
      </c>
      <c r="N80" s="6">
        <v>16.920000000000002</v>
      </c>
      <c r="O80" s="6">
        <v>22.29</v>
      </c>
      <c r="P80" s="6">
        <v>8.39</v>
      </c>
      <c r="Q80" s="5">
        <v>3879.38</v>
      </c>
      <c r="R80" s="5">
        <v>6002.13</v>
      </c>
    </row>
    <row r="81" spans="1:18" x14ac:dyDescent="0.2">
      <c r="A81" t="s">
        <v>206</v>
      </c>
      <c r="B81" t="s">
        <v>207</v>
      </c>
      <c r="C81" s="5">
        <v>1072</v>
      </c>
      <c r="D81" t="s">
        <v>43</v>
      </c>
      <c r="E81" t="s">
        <v>48</v>
      </c>
      <c r="F81" t="s">
        <v>45</v>
      </c>
      <c r="G81">
        <v>1</v>
      </c>
      <c r="H81">
        <v>1</v>
      </c>
      <c r="I81">
        <v>22.45</v>
      </c>
      <c r="J81">
        <v>38.81</v>
      </c>
      <c r="K81">
        <v>19.36</v>
      </c>
      <c r="L81" s="6">
        <v>47.79</v>
      </c>
      <c r="M81" s="6">
        <v>18.329999999999998</v>
      </c>
      <c r="N81" s="6">
        <v>14.62</v>
      </c>
      <c r="O81" s="6">
        <v>18.79</v>
      </c>
      <c r="P81" s="6">
        <v>21.35</v>
      </c>
      <c r="Q81" s="5">
        <v>3453.92</v>
      </c>
      <c r="R81" s="5">
        <v>862.33</v>
      </c>
    </row>
    <row r="82" spans="1:18" x14ac:dyDescent="0.2">
      <c r="A82" t="s">
        <v>208</v>
      </c>
      <c r="B82" t="s">
        <v>209</v>
      </c>
      <c r="C82" s="5">
        <v>259</v>
      </c>
      <c r="D82" t="s">
        <v>43</v>
      </c>
      <c r="E82" t="s">
        <v>44</v>
      </c>
      <c r="F82" t="s">
        <v>45</v>
      </c>
      <c r="G82">
        <v>2</v>
      </c>
      <c r="H82">
        <v>2</v>
      </c>
      <c r="I82">
        <v>10.14</v>
      </c>
      <c r="J82">
        <v>17.39</v>
      </c>
      <c r="K82">
        <v>8.65</v>
      </c>
      <c r="L82" s="6">
        <v>44.3</v>
      </c>
      <c r="M82" s="6">
        <v>10.59</v>
      </c>
      <c r="N82" s="6">
        <v>10.8</v>
      </c>
      <c r="O82" s="6">
        <v>15.82</v>
      </c>
      <c r="P82" s="6">
        <v>7.46</v>
      </c>
      <c r="Q82" s="5">
        <v>806.06</v>
      </c>
      <c r="R82" s="5">
        <v>43.72</v>
      </c>
    </row>
    <row r="83" spans="1:18" x14ac:dyDescent="0.2">
      <c r="A83" t="s">
        <v>210</v>
      </c>
      <c r="B83" t="s">
        <v>211</v>
      </c>
      <c r="C83" s="5">
        <v>1784</v>
      </c>
      <c r="D83" t="s">
        <v>43</v>
      </c>
      <c r="E83" t="s">
        <v>44</v>
      </c>
      <c r="F83" t="s">
        <v>49</v>
      </c>
      <c r="G83">
        <v>2</v>
      </c>
      <c r="H83">
        <v>3</v>
      </c>
      <c r="I83">
        <v>12.59</v>
      </c>
      <c r="J83">
        <v>21.14</v>
      </c>
      <c r="K83">
        <v>10.71</v>
      </c>
      <c r="L83" s="6">
        <v>47.1</v>
      </c>
      <c r="M83" s="6">
        <v>24.02</v>
      </c>
      <c r="N83" s="6">
        <v>10.1</v>
      </c>
      <c r="O83" s="6">
        <v>17.72</v>
      </c>
      <c r="P83" s="6">
        <v>0.52</v>
      </c>
      <c r="Q83" s="5">
        <v>1617.49</v>
      </c>
      <c r="R83" s="5">
        <v>368.69</v>
      </c>
    </row>
    <row r="84" spans="1:18" x14ac:dyDescent="0.2">
      <c r="A84" t="s">
        <v>212</v>
      </c>
      <c r="B84" t="s">
        <v>213</v>
      </c>
      <c r="C84" s="5">
        <v>1692</v>
      </c>
      <c r="D84" t="s">
        <v>43</v>
      </c>
      <c r="E84" t="s">
        <v>48</v>
      </c>
      <c r="F84" t="s">
        <v>49</v>
      </c>
      <c r="G84">
        <v>2</v>
      </c>
      <c r="H84">
        <v>2</v>
      </c>
      <c r="I84">
        <v>16.72</v>
      </c>
      <c r="J84">
        <v>30.15</v>
      </c>
      <c r="K84">
        <v>14.31</v>
      </c>
      <c r="L84" s="6">
        <v>35.659999999999997</v>
      </c>
      <c r="M84" s="6">
        <v>17.02</v>
      </c>
      <c r="N84" s="6">
        <v>13.49</v>
      </c>
      <c r="O84" s="6">
        <v>16.690000000000001</v>
      </c>
      <c r="P84" s="6">
        <v>4.0199999999999996</v>
      </c>
      <c r="Q84" s="5">
        <v>5136.41</v>
      </c>
      <c r="R84" s="5">
        <v>259.02</v>
      </c>
    </row>
    <row r="85" spans="1:18" x14ac:dyDescent="0.2">
      <c r="A85" t="s">
        <v>214</v>
      </c>
      <c r="B85" t="s">
        <v>215</v>
      </c>
      <c r="C85" s="5">
        <v>1209</v>
      </c>
      <c r="D85" t="s">
        <v>43</v>
      </c>
      <c r="E85" t="s">
        <v>44</v>
      </c>
      <c r="F85" t="s">
        <v>45</v>
      </c>
      <c r="G85">
        <v>3</v>
      </c>
      <c r="H85">
        <v>1</v>
      </c>
      <c r="I85">
        <v>17.18</v>
      </c>
      <c r="J85">
        <v>36.04</v>
      </c>
      <c r="K85">
        <v>15.2</v>
      </c>
      <c r="L85" s="6">
        <v>44.7</v>
      </c>
      <c r="M85" s="6">
        <v>20.100000000000001</v>
      </c>
      <c r="N85" s="6">
        <v>20.329999999999998</v>
      </c>
      <c r="O85" s="6">
        <v>18.78</v>
      </c>
      <c r="P85" s="6">
        <v>16.48</v>
      </c>
      <c r="Q85" s="5">
        <v>1627.12</v>
      </c>
      <c r="R85" s="5">
        <v>330.16</v>
      </c>
    </row>
    <row r="86" spans="1:18" x14ac:dyDescent="0.2">
      <c r="A86" t="s">
        <v>216</v>
      </c>
      <c r="B86" t="s">
        <v>217</v>
      </c>
      <c r="C86" s="5">
        <v>527</v>
      </c>
      <c r="D86" t="s">
        <v>43</v>
      </c>
      <c r="E86" t="s">
        <v>57</v>
      </c>
      <c r="F86" t="s">
        <v>49</v>
      </c>
      <c r="G86">
        <v>3</v>
      </c>
      <c r="H86">
        <v>1</v>
      </c>
      <c r="I86">
        <v>70.650000000000006</v>
      </c>
      <c r="J86">
        <v>157.44</v>
      </c>
      <c r="K86">
        <v>60.19</v>
      </c>
      <c r="L86" s="6">
        <v>32.340000000000003</v>
      </c>
      <c r="M86" s="6">
        <v>19.170000000000002</v>
      </c>
      <c r="N86" s="6">
        <v>9.3699999999999992</v>
      </c>
      <c r="O86" s="6">
        <v>18.53</v>
      </c>
      <c r="P86" s="6">
        <v>0.14000000000000001</v>
      </c>
      <c r="Q86" s="5">
        <v>38890.11</v>
      </c>
      <c r="R86" s="5">
        <v>32429.77</v>
      </c>
    </row>
    <row r="87" spans="1:18" x14ac:dyDescent="0.2">
      <c r="A87" t="s">
        <v>218</v>
      </c>
      <c r="B87" t="s">
        <v>219</v>
      </c>
      <c r="C87" s="5">
        <v>1005</v>
      </c>
      <c r="D87" t="s">
        <v>52</v>
      </c>
      <c r="E87" t="s">
        <v>57</v>
      </c>
      <c r="F87" t="s">
        <v>49</v>
      </c>
      <c r="G87">
        <v>1</v>
      </c>
      <c r="H87">
        <v>2</v>
      </c>
      <c r="I87">
        <v>11.36</v>
      </c>
      <c r="J87">
        <v>26.35</v>
      </c>
      <c r="K87">
        <v>10.029999999999999</v>
      </c>
      <c r="L87" s="6">
        <v>38.04</v>
      </c>
      <c r="M87" s="6">
        <v>19.09</v>
      </c>
      <c r="N87" s="6">
        <v>14.12</v>
      </c>
      <c r="O87" s="6">
        <v>30.6</v>
      </c>
      <c r="P87" s="6">
        <v>-0.51</v>
      </c>
      <c r="Q87" s="5">
        <v>14364.52</v>
      </c>
      <c r="R87" s="5">
        <v>2771.76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87"/>
  <sheetViews>
    <sheetView workbookViewId="0">
      <selection activeCell="J9" sqref="J9"/>
    </sheetView>
  </sheetViews>
  <sheetFormatPr baseColWidth="10" defaultColWidth="8.83203125" defaultRowHeight="15" x14ac:dyDescent="0.2"/>
  <cols>
    <col min="2" max="2" width="32.83203125" bestFit="1" customWidth="1"/>
    <col min="3" max="3" width="23" bestFit="1" customWidth="1"/>
    <col min="4" max="4" width="10.1640625" bestFit="1" customWidth="1"/>
    <col min="5" max="5" width="12.83203125" bestFit="1" customWidth="1"/>
    <col min="6" max="6" width="13.83203125" bestFit="1" customWidth="1"/>
    <col min="7" max="7" width="9.33203125" bestFit="1" customWidth="1"/>
    <col min="8" max="8" width="11.6640625" bestFit="1" customWidth="1"/>
    <col min="9" max="9" width="12.5" bestFit="1" customWidth="1"/>
    <col min="10" max="10" width="13.5" bestFit="1" customWidth="1"/>
    <col min="11" max="11" width="12.83203125" bestFit="1" customWidth="1"/>
    <col min="12" max="16" width="15" bestFit="1" customWidth="1"/>
    <col min="17" max="17" width="21.5" bestFit="1" customWidth="1"/>
    <col min="18" max="18" width="22.5" bestFit="1" customWidth="1"/>
  </cols>
  <sheetData>
    <row r="1" spans="1:18" ht="16" x14ac:dyDescent="0.2">
      <c r="A1" s="2" t="s">
        <v>23</v>
      </c>
      <c r="B1" s="2" t="s">
        <v>24</v>
      </c>
      <c r="C1" s="3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4" t="s">
        <v>34</v>
      </c>
      <c r="M1" s="4" t="s">
        <v>35</v>
      </c>
      <c r="N1" s="4" t="s">
        <v>36</v>
      </c>
      <c r="O1" s="4" t="s">
        <v>37</v>
      </c>
      <c r="P1" s="4" t="s">
        <v>38</v>
      </c>
      <c r="Q1" s="3" t="s">
        <v>39</v>
      </c>
      <c r="R1" s="3" t="s">
        <v>40</v>
      </c>
    </row>
    <row r="2" spans="1:18" x14ac:dyDescent="0.2">
      <c r="A2" t="s">
        <v>41</v>
      </c>
      <c r="B2" t="s">
        <v>42</v>
      </c>
      <c r="C2" s="5">
        <v>844</v>
      </c>
      <c r="D2" t="s">
        <v>43</v>
      </c>
      <c r="E2" t="s">
        <v>44</v>
      </c>
      <c r="F2" t="s">
        <v>45</v>
      </c>
      <c r="G2">
        <v>1</v>
      </c>
      <c r="H2">
        <v>2</v>
      </c>
      <c r="I2">
        <v>28.81</v>
      </c>
      <c r="J2">
        <v>54.99</v>
      </c>
      <c r="K2">
        <v>25.3</v>
      </c>
      <c r="L2" s="6">
        <v>31.75</v>
      </c>
      <c r="M2" s="6">
        <v>26.61</v>
      </c>
      <c r="N2" s="6">
        <v>5.71</v>
      </c>
      <c r="O2" s="6">
        <v>15.5</v>
      </c>
      <c r="P2" s="6">
        <v>6.59</v>
      </c>
      <c r="Q2" s="5">
        <v>2105.27</v>
      </c>
      <c r="R2" s="5">
        <v>6207.2</v>
      </c>
    </row>
    <row r="3" spans="1:18" x14ac:dyDescent="0.2">
      <c r="A3" t="s">
        <v>46</v>
      </c>
      <c r="B3" t="s">
        <v>47</v>
      </c>
      <c r="C3" s="5">
        <v>1114</v>
      </c>
      <c r="D3" t="s">
        <v>43</v>
      </c>
      <c r="E3" t="s">
        <v>48</v>
      </c>
      <c r="F3" t="s">
        <v>49</v>
      </c>
      <c r="G3">
        <v>3</v>
      </c>
      <c r="H3">
        <v>1</v>
      </c>
      <c r="I3">
        <v>5.77</v>
      </c>
      <c r="J3">
        <v>12.12</v>
      </c>
      <c r="K3">
        <v>5.47</v>
      </c>
      <c r="L3" s="6">
        <v>26.63</v>
      </c>
      <c r="M3" s="6">
        <v>22.1</v>
      </c>
      <c r="N3" s="6">
        <v>15.07</v>
      </c>
      <c r="O3" s="6">
        <v>16.190000000000001</v>
      </c>
      <c r="P3" s="6">
        <v>3.62</v>
      </c>
      <c r="Q3" s="5">
        <v>5665.35</v>
      </c>
      <c r="R3" s="5">
        <v>9.77</v>
      </c>
    </row>
    <row r="4" spans="1:18" x14ac:dyDescent="0.2">
      <c r="A4" t="s">
        <v>50</v>
      </c>
      <c r="B4" t="s">
        <v>51</v>
      </c>
      <c r="C4" s="5">
        <v>0</v>
      </c>
      <c r="D4" t="s">
        <v>52</v>
      </c>
      <c r="E4" t="s">
        <v>48</v>
      </c>
      <c r="F4" t="s">
        <v>49</v>
      </c>
      <c r="G4">
        <v>3</v>
      </c>
      <c r="H4">
        <v>2</v>
      </c>
      <c r="I4">
        <v>9.84</v>
      </c>
      <c r="J4">
        <v>22.27</v>
      </c>
      <c r="K4">
        <v>9.25</v>
      </c>
      <c r="L4" s="6">
        <v>66.48</v>
      </c>
      <c r="M4" s="6">
        <v>34.799999999999997</v>
      </c>
      <c r="N4" s="6">
        <v>23.23</v>
      </c>
      <c r="O4" s="6">
        <v>28.39</v>
      </c>
      <c r="P4" s="6">
        <v>2.95</v>
      </c>
      <c r="Q4" s="5">
        <v>815.81</v>
      </c>
      <c r="R4" s="5">
        <v>4466.72</v>
      </c>
    </row>
    <row r="5" spans="1:18" x14ac:dyDescent="0.2">
      <c r="A5" t="s">
        <v>53</v>
      </c>
      <c r="B5" t="s">
        <v>54</v>
      </c>
      <c r="C5" s="5">
        <v>1064</v>
      </c>
      <c r="D5" t="s">
        <v>43</v>
      </c>
      <c r="E5" t="s">
        <v>44</v>
      </c>
      <c r="F5" t="s">
        <v>49</v>
      </c>
      <c r="G5">
        <v>1</v>
      </c>
      <c r="H5">
        <v>3</v>
      </c>
      <c r="I5">
        <v>17.77</v>
      </c>
      <c r="J5">
        <v>28.03</v>
      </c>
      <c r="K5">
        <v>15.33</v>
      </c>
      <c r="L5" s="6">
        <v>53.56</v>
      </c>
      <c r="M5" s="6">
        <v>16.98</v>
      </c>
      <c r="N5" s="6">
        <v>1.34</v>
      </c>
      <c r="O5" s="6">
        <v>13.63</v>
      </c>
      <c r="P5" s="6">
        <v>4.7300000000000004</v>
      </c>
      <c r="Q5" s="5">
        <v>988.41</v>
      </c>
      <c r="R5" s="5">
        <v>626.69000000000005</v>
      </c>
    </row>
    <row r="6" spans="1:18" x14ac:dyDescent="0.2">
      <c r="A6" t="s">
        <v>55</v>
      </c>
      <c r="B6" t="s">
        <v>56</v>
      </c>
      <c r="C6" s="5">
        <v>924</v>
      </c>
      <c r="D6" t="s">
        <v>43</v>
      </c>
      <c r="E6" t="s">
        <v>57</v>
      </c>
      <c r="F6" t="s">
        <v>49</v>
      </c>
      <c r="G6">
        <v>1</v>
      </c>
      <c r="H6">
        <v>3</v>
      </c>
      <c r="I6">
        <v>16.61</v>
      </c>
      <c r="J6">
        <v>29.6</v>
      </c>
      <c r="K6">
        <v>14.45</v>
      </c>
      <c r="L6" s="6">
        <v>25.1</v>
      </c>
      <c r="M6" s="6">
        <v>15.48</v>
      </c>
      <c r="N6" s="6">
        <v>6.58</v>
      </c>
      <c r="O6" s="6">
        <v>21.09</v>
      </c>
      <c r="P6" s="6">
        <v>7.99</v>
      </c>
      <c r="Q6" s="5">
        <v>40512.019999999997</v>
      </c>
      <c r="R6" s="5">
        <v>13230.95</v>
      </c>
    </row>
    <row r="7" spans="1:18" x14ac:dyDescent="0.2">
      <c r="A7" t="s">
        <v>58</v>
      </c>
      <c r="B7" t="s">
        <v>59</v>
      </c>
      <c r="C7" s="5">
        <v>403</v>
      </c>
      <c r="D7" t="s">
        <v>43</v>
      </c>
      <c r="E7" t="s">
        <v>44</v>
      </c>
      <c r="F7" t="s">
        <v>45</v>
      </c>
      <c r="G7">
        <v>1</v>
      </c>
      <c r="H7">
        <v>1</v>
      </c>
      <c r="I7">
        <v>6.95</v>
      </c>
      <c r="J7">
        <v>12.84</v>
      </c>
      <c r="K7">
        <v>6.14</v>
      </c>
      <c r="L7" s="6">
        <v>39</v>
      </c>
      <c r="M7" s="6">
        <v>21.79</v>
      </c>
      <c r="N7" s="6">
        <v>12.87</v>
      </c>
      <c r="O7" s="6">
        <v>12.81</v>
      </c>
      <c r="P7" s="6">
        <v>21.18</v>
      </c>
      <c r="Q7" s="5">
        <v>1609.46</v>
      </c>
      <c r="R7" s="5">
        <v>486.48</v>
      </c>
    </row>
    <row r="8" spans="1:18" x14ac:dyDescent="0.2">
      <c r="A8" t="s">
        <v>60</v>
      </c>
      <c r="B8" t="s">
        <v>61</v>
      </c>
      <c r="C8" s="5">
        <v>1671</v>
      </c>
      <c r="D8" t="s">
        <v>52</v>
      </c>
      <c r="E8" t="s">
        <v>57</v>
      </c>
      <c r="F8" t="s">
        <v>49</v>
      </c>
      <c r="G8">
        <v>3</v>
      </c>
      <c r="H8">
        <v>3</v>
      </c>
      <c r="I8">
        <v>26.86</v>
      </c>
      <c r="J8">
        <v>57.1</v>
      </c>
      <c r="K8">
        <v>24.7</v>
      </c>
      <c r="L8" s="6">
        <v>32.909999999999997</v>
      </c>
      <c r="M8" s="6">
        <v>19.690000000000001</v>
      </c>
      <c r="N8" s="6">
        <v>21.12</v>
      </c>
      <c r="O8" s="6">
        <v>21.87</v>
      </c>
      <c r="P8" s="6">
        <v>18.96</v>
      </c>
      <c r="Q8" s="5">
        <v>30504.69</v>
      </c>
      <c r="R8" s="5">
        <v>71157.149999999994</v>
      </c>
    </row>
    <row r="9" spans="1:18" x14ac:dyDescent="0.2">
      <c r="A9" t="s">
        <v>62</v>
      </c>
      <c r="B9" t="s">
        <v>63</v>
      </c>
      <c r="C9" s="5">
        <v>613</v>
      </c>
      <c r="D9" t="s">
        <v>43</v>
      </c>
      <c r="E9" t="s">
        <v>57</v>
      </c>
      <c r="F9" t="s">
        <v>45</v>
      </c>
      <c r="G9">
        <v>1</v>
      </c>
      <c r="H9">
        <v>3</v>
      </c>
      <c r="I9">
        <v>19.21</v>
      </c>
      <c r="J9">
        <v>36.47</v>
      </c>
      <c r="K9">
        <v>17.48</v>
      </c>
      <c r="L9" s="6">
        <v>29.39</v>
      </c>
      <c r="M9" s="6">
        <v>19.27</v>
      </c>
      <c r="N9" s="6">
        <v>8.39</v>
      </c>
      <c r="O9" s="6">
        <v>10.89</v>
      </c>
      <c r="P9" s="6">
        <v>23.46</v>
      </c>
      <c r="Q9" s="5">
        <v>21543.9</v>
      </c>
      <c r="R9" s="5">
        <v>2846.41</v>
      </c>
    </row>
    <row r="10" spans="1:18" x14ac:dyDescent="0.2">
      <c r="A10" t="s">
        <v>64</v>
      </c>
      <c r="B10" t="s">
        <v>65</v>
      </c>
      <c r="C10" s="5">
        <v>671</v>
      </c>
      <c r="D10" t="s">
        <v>43</v>
      </c>
      <c r="E10" t="s">
        <v>57</v>
      </c>
      <c r="F10" t="s">
        <v>45</v>
      </c>
      <c r="G10">
        <v>1</v>
      </c>
      <c r="H10">
        <v>3</v>
      </c>
      <c r="I10">
        <v>5.26</v>
      </c>
      <c r="J10">
        <v>10.039999999999999</v>
      </c>
      <c r="K10">
        <v>4.66</v>
      </c>
      <c r="L10" s="6">
        <v>27.68</v>
      </c>
      <c r="M10" s="6">
        <v>5.71</v>
      </c>
      <c r="N10" s="6">
        <v>5.58</v>
      </c>
      <c r="O10" s="6">
        <v>7.95</v>
      </c>
      <c r="P10" s="6">
        <v>14.22</v>
      </c>
      <c r="Q10" s="5">
        <v>31586.639999999999</v>
      </c>
      <c r="R10" s="5">
        <v>126.01</v>
      </c>
    </row>
    <row r="11" spans="1:18" x14ac:dyDescent="0.2">
      <c r="A11" t="s">
        <v>66</v>
      </c>
      <c r="B11" t="s">
        <v>67</v>
      </c>
      <c r="C11" s="5">
        <v>1010</v>
      </c>
      <c r="D11" t="s">
        <v>43</v>
      </c>
      <c r="E11" t="s">
        <v>48</v>
      </c>
      <c r="F11" t="s">
        <v>45</v>
      </c>
      <c r="G11">
        <v>1</v>
      </c>
      <c r="H11">
        <v>2</v>
      </c>
      <c r="I11">
        <v>4.87</v>
      </c>
      <c r="J11">
        <v>9.81</v>
      </c>
      <c r="K11">
        <v>4.13</v>
      </c>
      <c r="L11" s="6">
        <v>45.02</v>
      </c>
      <c r="M11" s="6">
        <v>8.5</v>
      </c>
      <c r="N11" s="6">
        <v>19.329999999999998</v>
      </c>
      <c r="O11" s="6">
        <v>12.36</v>
      </c>
      <c r="P11" s="6">
        <v>22.57</v>
      </c>
      <c r="Q11" s="5">
        <v>4372.3100000000004</v>
      </c>
      <c r="R11" s="5">
        <v>425.69</v>
      </c>
    </row>
    <row r="12" spans="1:18" x14ac:dyDescent="0.2">
      <c r="A12" t="s">
        <v>68</v>
      </c>
      <c r="B12" t="s">
        <v>69</v>
      </c>
      <c r="C12" s="5">
        <v>326</v>
      </c>
      <c r="D12" t="s">
        <v>43</v>
      </c>
      <c r="E12" t="s">
        <v>57</v>
      </c>
      <c r="F12" t="s">
        <v>45</v>
      </c>
      <c r="G12">
        <v>1</v>
      </c>
      <c r="H12">
        <v>3</v>
      </c>
      <c r="I12">
        <v>43.39</v>
      </c>
      <c r="J12">
        <v>78.8</v>
      </c>
      <c r="K12">
        <v>38.92</v>
      </c>
      <c r="L12" s="6">
        <v>27.95</v>
      </c>
      <c r="M12" s="6">
        <v>15.07</v>
      </c>
      <c r="N12" s="6">
        <v>16.23</v>
      </c>
      <c r="O12" s="6">
        <v>11.54</v>
      </c>
      <c r="P12" s="6">
        <v>19.78</v>
      </c>
      <c r="Q12" s="5">
        <v>34720</v>
      </c>
      <c r="R12" s="5">
        <v>47669.97</v>
      </c>
    </row>
    <row r="13" spans="1:18" x14ac:dyDescent="0.2">
      <c r="A13" t="s">
        <v>70</v>
      </c>
      <c r="B13" t="s">
        <v>71</v>
      </c>
      <c r="C13" s="5">
        <v>1976</v>
      </c>
      <c r="D13" t="s">
        <v>43</v>
      </c>
      <c r="E13" t="s">
        <v>57</v>
      </c>
      <c r="F13" t="s">
        <v>45</v>
      </c>
      <c r="G13">
        <v>1</v>
      </c>
      <c r="H13">
        <v>3</v>
      </c>
      <c r="I13">
        <v>8.6999999999999993</v>
      </c>
      <c r="J13">
        <v>17.39</v>
      </c>
      <c r="K13">
        <v>7.57</v>
      </c>
      <c r="L13" s="6">
        <v>48.56</v>
      </c>
      <c r="M13" s="6">
        <v>21.94</v>
      </c>
      <c r="N13" s="6">
        <v>7.98</v>
      </c>
      <c r="O13" s="6">
        <v>18.53</v>
      </c>
      <c r="P13" s="6">
        <v>19.88</v>
      </c>
      <c r="Q13" s="5">
        <v>19156.810000000001</v>
      </c>
      <c r="R13" s="5">
        <v>4706.6000000000004</v>
      </c>
    </row>
    <row r="14" spans="1:18" x14ac:dyDescent="0.2">
      <c r="A14" t="s">
        <v>72</v>
      </c>
      <c r="B14" t="s">
        <v>73</v>
      </c>
      <c r="C14" s="5">
        <v>1142</v>
      </c>
      <c r="D14" t="s">
        <v>43</v>
      </c>
      <c r="E14" t="s">
        <v>44</v>
      </c>
      <c r="F14" t="s">
        <v>45</v>
      </c>
      <c r="G14">
        <v>1</v>
      </c>
      <c r="H14">
        <v>1</v>
      </c>
      <c r="I14">
        <v>29.55</v>
      </c>
      <c r="J14">
        <v>65.55</v>
      </c>
      <c r="K14">
        <v>26.67</v>
      </c>
      <c r="L14" s="6">
        <v>49.26</v>
      </c>
      <c r="M14" s="6">
        <v>23.19</v>
      </c>
      <c r="N14" s="6">
        <v>10.86</v>
      </c>
      <c r="O14" s="6">
        <v>14.65</v>
      </c>
      <c r="P14" s="6">
        <v>17.34</v>
      </c>
      <c r="Q14" s="5">
        <v>958.1</v>
      </c>
      <c r="R14" s="5">
        <v>331.8</v>
      </c>
    </row>
    <row r="15" spans="1:18" x14ac:dyDescent="0.2">
      <c r="A15" t="s">
        <v>74</v>
      </c>
      <c r="B15" t="s">
        <v>75</v>
      </c>
      <c r="C15" s="5">
        <v>0</v>
      </c>
      <c r="D15" t="s">
        <v>43</v>
      </c>
      <c r="E15" t="s">
        <v>44</v>
      </c>
      <c r="F15" t="s">
        <v>45</v>
      </c>
      <c r="G15">
        <v>3</v>
      </c>
      <c r="H15">
        <v>1</v>
      </c>
      <c r="I15">
        <v>7.7</v>
      </c>
      <c r="J15">
        <v>16.47</v>
      </c>
      <c r="K15">
        <v>6.38</v>
      </c>
      <c r="L15" s="6">
        <v>28.1</v>
      </c>
      <c r="M15" s="6">
        <v>18.100000000000001</v>
      </c>
      <c r="N15" s="6">
        <v>3.5</v>
      </c>
      <c r="O15" s="6">
        <v>15.85</v>
      </c>
      <c r="P15" s="6">
        <v>20.69</v>
      </c>
      <c r="Q15" s="5">
        <v>1326.57</v>
      </c>
      <c r="R15" s="5">
        <v>122.68</v>
      </c>
    </row>
    <row r="16" spans="1:18" x14ac:dyDescent="0.2">
      <c r="A16" t="s">
        <v>76</v>
      </c>
      <c r="B16" t="s">
        <v>77</v>
      </c>
      <c r="C16" s="5">
        <v>1365</v>
      </c>
      <c r="D16" t="s">
        <v>43</v>
      </c>
      <c r="E16" t="s">
        <v>48</v>
      </c>
      <c r="F16" t="s">
        <v>45</v>
      </c>
      <c r="G16">
        <v>2</v>
      </c>
      <c r="H16">
        <v>2</v>
      </c>
      <c r="I16">
        <v>19.36</v>
      </c>
      <c r="J16">
        <v>38.53</v>
      </c>
      <c r="K16">
        <v>17.18</v>
      </c>
      <c r="L16" s="6">
        <v>37.89</v>
      </c>
      <c r="M16" s="6">
        <v>16.25</v>
      </c>
      <c r="N16" s="6">
        <v>12.81</v>
      </c>
      <c r="O16" s="6">
        <v>4.0599999999999996</v>
      </c>
      <c r="P16" s="6">
        <v>7.1</v>
      </c>
      <c r="Q16" s="5">
        <v>2193.34</v>
      </c>
      <c r="R16" s="5">
        <v>214.58</v>
      </c>
    </row>
    <row r="17" spans="1:18" x14ac:dyDescent="0.2">
      <c r="A17" t="s">
        <v>78</v>
      </c>
      <c r="B17" t="s">
        <v>79</v>
      </c>
      <c r="C17" s="5">
        <v>1753</v>
      </c>
      <c r="D17" t="s">
        <v>43</v>
      </c>
      <c r="E17" t="s">
        <v>48</v>
      </c>
      <c r="F17" t="s">
        <v>49</v>
      </c>
      <c r="G17">
        <v>1</v>
      </c>
      <c r="H17">
        <v>1</v>
      </c>
      <c r="I17">
        <v>11.21</v>
      </c>
      <c r="J17">
        <v>21.8</v>
      </c>
      <c r="K17">
        <v>9.6999999999999993</v>
      </c>
      <c r="L17" s="6">
        <v>35.21</v>
      </c>
      <c r="M17" s="6">
        <v>20.38</v>
      </c>
      <c r="N17" s="6">
        <v>10.67</v>
      </c>
      <c r="O17" s="6">
        <v>19.11</v>
      </c>
      <c r="P17" s="6">
        <v>-0.23</v>
      </c>
      <c r="Q17" s="5">
        <v>5151.75</v>
      </c>
      <c r="R17" s="5">
        <v>2422.5700000000002</v>
      </c>
    </row>
    <row r="18" spans="1:18" x14ac:dyDescent="0.2">
      <c r="A18" t="s">
        <v>80</v>
      </c>
      <c r="B18" t="s">
        <v>81</v>
      </c>
      <c r="C18" s="5">
        <v>1611</v>
      </c>
      <c r="D18" t="s">
        <v>52</v>
      </c>
      <c r="E18" t="s">
        <v>57</v>
      </c>
      <c r="F18" t="s">
        <v>45</v>
      </c>
      <c r="G18">
        <v>1</v>
      </c>
      <c r="H18">
        <v>3</v>
      </c>
      <c r="I18">
        <v>21.84</v>
      </c>
      <c r="J18">
        <v>61.22</v>
      </c>
      <c r="K18">
        <v>19.95</v>
      </c>
      <c r="L18" s="6">
        <v>36.79</v>
      </c>
      <c r="M18" s="6">
        <v>18.579999999999998</v>
      </c>
      <c r="N18" s="6">
        <v>32.39</v>
      </c>
      <c r="O18" s="6">
        <v>47.21</v>
      </c>
      <c r="P18" s="6">
        <v>27.76</v>
      </c>
      <c r="Q18" s="5">
        <v>6114.01</v>
      </c>
      <c r="R18" s="5">
        <v>4345.3599999999997</v>
      </c>
    </row>
    <row r="19" spans="1:18" x14ac:dyDescent="0.2">
      <c r="A19" t="s">
        <v>82</v>
      </c>
      <c r="B19" t="s">
        <v>83</v>
      </c>
      <c r="C19" s="5">
        <v>141</v>
      </c>
      <c r="D19" t="s">
        <v>43</v>
      </c>
      <c r="E19" t="s">
        <v>57</v>
      </c>
      <c r="F19" t="s">
        <v>45</v>
      </c>
      <c r="G19">
        <v>2</v>
      </c>
      <c r="H19">
        <v>3</v>
      </c>
      <c r="I19">
        <v>19.399999999999999</v>
      </c>
      <c r="J19">
        <v>30.61</v>
      </c>
      <c r="K19">
        <v>17.38</v>
      </c>
      <c r="L19" s="6">
        <v>24.71</v>
      </c>
      <c r="M19" s="6">
        <v>4.22</v>
      </c>
      <c r="N19" s="6">
        <v>7.93</v>
      </c>
      <c r="O19" s="6">
        <v>6.93</v>
      </c>
      <c r="P19" s="6">
        <v>12.43</v>
      </c>
      <c r="Q19" s="5">
        <v>38715.06</v>
      </c>
      <c r="R19" s="5">
        <v>189.3</v>
      </c>
    </row>
    <row r="20" spans="1:18" x14ac:dyDescent="0.2">
      <c r="A20" t="s">
        <v>84</v>
      </c>
      <c r="B20" t="s">
        <v>85</v>
      </c>
      <c r="C20" s="5">
        <v>1627</v>
      </c>
      <c r="D20" t="s">
        <v>52</v>
      </c>
      <c r="E20" t="s">
        <v>44</v>
      </c>
      <c r="F20" t="s">
        <v>49</v>
      </c>
      <c r="G20">
        <v>3</v>
      </c>
      <c r="H20">
        <v>1</v>
      </c>
      <c r="I20">
        <v>7.82</v>
      </c>
      <c r="J20">
        <v>16.059999999999999</v>
      </c>
      <c r="K20">
        <v>7.35</v>
      </c>
      <c r="L20" s="6">
        <v>53.72</v>
      </c>
      <c r="M20" s="6">
        <v>21.74</v>
      </c>
      <c r="N20" s="6">
        <v>21.06</v>
      </c>
      <c r="O20" s="6">
        <v>16.97</v>
      </c>
      <c r="P20" s="6">
        <v>1.44</v>
      </c>
      <c r="Q20" s="5">
        <v>10534.1</v>
      </c>
      <c r="R20" s="5">
        <v>113.55</v>
      </c>
    </row>
    <row r="21" spans="1:18" x14ac:dyDescent="0.2">
      <c r="A21" t="s">
        <v>86</v>
      </c>
      <c r="B21" t="s">
        <v>87</v>
      </c>
      <c r="C21" s="5">
        <v>0</v>
      </c>
      <c r="D21" t="s">
        <v>43</v>
      </c>
      <c r="E21" t="s">
        <v>57</v>
      </c>
      <c r="F21" t="s">
        <v>45</v>
      </c>
      <c r="G21">
        <v>1</v>
      </c>
      <c r="H21">
        <v>3</v>
      </c>
      <c r="I21">
        <v>16.489999999999998</v>
      </c>
      <c r="J21">
        <v>31.73</v>
      </c>
      <c r="K21">
        <v>14.37</v>
      </c>
      <c r="L21" s="6">
        <v>27.36</v>
      </c>
      <c r="M21" s="6">
        <v>9.8800000000000008</v>
      </c>
      <c r="N21" s="6">
        <v>8.98</v>
      </c>
      <c r="O21" s="6">
        <v>13.14</v>
      </c>
      <c r="P21" s="6">
        <v>11.79</v>
      </c>
      <c r="Q21" s="5">
        <v>31143.06</v>
      </c>
      <c r="R21" s="5">
        <v>594.54</v>
      </c>
    </row>
    <row r="22" spans="1:18" x14ac:dyDescent="0.2">
      <c r="A22" t="s">
        <v>88</v>
      </c>
      <c r="B22" t="s">
        <v>89</v>
      </c>
      <c r="C22" s="5">
        <v>1511</v>
      </c>
      <c r="D22" t="s">
        <v>43</v>
      </c>
      <c r="E22" t="s">
        <v>57</v>
      </c>
      <c r="F22" t="s">
        <v>45</v>
      </c>
      <c r="G22">
        <v>2</v>
      </c>
      <c r="H22">
        <v>2</v>
      </c>
      <c r="I22">
        <v>22.15</v>
      </c>
      <c r="J22">
        <v>41.08</v>
      </c>
      <c r="K22">
        <v>21.33</v>
      </c>
      <c r="L22" s="6">
        <v>22.31</v>
      </c>
      <c r="M22" s="6">
        <v>6.69</v>
      </c>
      <c r="N22" s="6">
        <v>4.16</v>
      </c>
      <c r="O22" s="6">
        <v>10.16</v>
      </c>
      <c r="P22" s="6">
        <v>9.94</v>
      </c>
      <c r="Q22" s="5">
        <v>25260.86</v>
      </c>
      <c r="R22" s="5">
        <v>836.36</v>
      </c>
    </row>
    <row r="23" spans="1:18" x14ac:dyDescent="0.2">
      <c r="A23" t="s">
        <v>90</v>
      </c>
      <c r="B23" t="s">
        <v>91</v>
      </c>
      <c r="C23" s="5">
        <v>1668</v>
      </c>
      <c r="D23" t="s">
        <v>43</v>
      </c>
      <c r="E23" t="s">
        <v>44</v>
      </c>
      <c r="F23" t="s">
        <v>45</v>
      </c>
      <c r="G23">
        <v>1</v>
      </c>
      <c r="H23">
        <v>3</v>
      </c>
      <c r="I23">
        <v>10.94</v>
      </c>
      <c r="J23">
        <v>20.73</v>
      </c>
      <c r="K23">
        <v>9.33</v>
      </c>
      <c r="L23" s="6">
        <v>43.08</v>
      </c>
      <c r="M23" s="6">
        <v>16.260000000000002</v>
      </c>
      <c r="N23" s="6">
        <v>8.84</v>
      </c>
      <c r="O23" s="6">
        <v>12.09</v>
      </c>
      <c r="P23" s="6">
        <v>9.7799999999999994</v>
      </c>
      <c r="Q23" s="5">
        <v>1285.47</v>
      </c>
      <c r="R23" s="5">
        <v>3303.76</v>
      </c>
    </row>
    <row r="24" spans="1:18" x14ac:dyDescent="0.2">
      <c r="A24" t="s">
        <v>92</v>
      </c>
      <c r="B24" t="s">
        <v>93</v>
      </c>
      <c r="C24" s="5">
        <v>765</v>
      </c>
      <c r="D24" t="s">
        <v>43</v>
      </c>
      <c r="E24" t="s">
        <v>44</v>
      </c>
      <c r="F24" t="s">
        <v>49</v>
      </c>
      <c r="G24">
        <v>2</v>
      </c>
      <c r="H24">
        <v>2</v>
      </c>
      <c r="I24">
        <v>13.44</v>
      </c>
      <c r="J24">
        <v>20.78</v>
      </c>
      <c r="K24">
        <v>12.09</v>
      </c>
      <c r="L24" s="6">
        <v>35.5</v>
      </c>
      <c r="M24" s="6">
        <v>12.66</v>
      </c>
      <c r="N24" s="6">
        <v>-2.16</v>
      </c>
      <c r="O24" s="6">
        <v>12.75</v>
      </c>
      <c r="P24" s="6">
        <v>3.63</v>
      </c>
      <c r="Q24" s="5">
        <v>713.42</v>
      </c>
      <c r="R24" s="5">
        <v>455.74</v>
      </c>
    </row>
    <row r="25" spans="1:18" x14ac:dyDescent="0.2">
      <c r="A25" t="s">
        <v>94</v>
      </c>
      <c r="B25" t="s">
        <v>95</v>
      </c>
      <c r="C25" s="5">
        <v>750</v>
      </c>
      <c r="D25" t="s">
        <v>52</v>
      </c>
      <c r="E25" t="s">
        <v>57</v>
      </c>
      <c r="F25" t="s">
        <v>45</v>
      </c>
      <c r="G25">
        <v>2</v>
      </c>
      <c r="H25">
        <v>2</v>
      </c>
      <c r="I25">
        <v>18.989999999999998</v>
      </c>
      <c r="J25">
        <v>43.78</v>
      </c>
      <c r="K25">
        <v>17.329999999999998</v>
      </c>
      <c r="L25" s="6">
        <v>42.38</v>
      </c>
      <c r="M25" s="6">
        <v>19.66</v>
      </c>
      <c r="N25" s="6">
        <v>17.23</v>
      </c>
      <c r="O25" s="6">
        <v>22.52</v>
      </c>
      <c r="P25" s="6">
        <v>16.03</v>
      </c>
      <c r="Q25" s="5">
        <v>22169.93</v>
      </c>
      <c r="R25" s="5">
        <v>29295.62</v>
      </c>
    </row>
    <row r="26" spans="1:18" x14ac:dyDescent="0.2">
      <c r="A26" t="s">
        <v>96</v>
      </c>
      <c r="B26" t="s">
        <v>97</v>
      </c>
      <c r="C26" s="5">
        <v>190</v>
      </c>
      <c r="D26" t="s">
        <v>43</v>
      </c>
      <c r="E26" t="s">
        <v>44</v>
      </c>
      <c r="F26" t="s">
        <v>49</v>
      </c>
      <c r="G26">
        <v>2</v>
      </c>
      <c r="H26">
        <v>2</v>
      </c>
      <c r="I26">
        <v>9.18</v>
      </c>
      <c r="J26">
        <v>16.16</v>
      </c>
      <c r="K26">
        <v>7.74</v>
      </c>
      <c r="L26" s="6">
        <v>38.14</v>
      </c>
      <c r="M26" s="6">
        <v>16.2</v>
      </c>
      <c r="N26" s="6">
        <v>6.98</v>
      </c>
      <c r="O26" s="6">
        <v>24.31</v>
      </c>
      <c r="P26" s="6">
        <v>-0.98</v>
      </c>
      <c r="Q26" s="5">
        <v>1053.17</v>
      </c>
      <c r="R26" s="5">
        <v>364.31</v>
      </c>
    </row>
    <row r="27" spans="1:18" x14ac:dyDescent="0.2">
      <c r="A27" t="s">
        <v>98</v>
      </c>
      <c r="B27" t="s">
        <v>99</v>
      </c>
      <c r="C27" s="5">
        <v>1015</v>
      </c>
      <c r="D27" t="s">
        <v>43</v>
      </c>
      <c r="E27" t="s">
        <v>48</v>
      </c>
      <c r="F27" t="s">
        <v>45</v>
      </c>
      <c r="G27">
        <v>3</v>
      </c>
      <c r="H27">
        <v>2</v>
      </c>
      <c r="I27">
        <v>19.45</v>
      </c>
      <c r="J27">
        <v>38.24</v>
      </c>
      <c r="K27">
        <v>17.7</v>
      </c>
      <c r="L27" s="6">
        <v>31.46</v>
      </c>
      <c r="M27" s="6">
        <v>13.11</v>
      </c>
      <c r="N27" s="6">
        <v>14.39</v>
      </c>
      <c r="O27" s="6">
        <v>11.09</v>
      </c>
      <c r="P27" s="6">
        <v>21.8</v>
      </c>
      <c r="Q27" s="5">
        <v>5431.71</v>
      </c>
      <c r="R27" s="5">
        <v>2442.2199999999998</v>
      </c>
    </row>
    <row r="28" spans="1:18" x14ac:dyDescent="0.2">
      <c r="A28" t="s">
        <v>100</v>
      </c>
      <c r="B28" t="s">
        <v>101</v>
      </c>
      <c r="C28" s="5">
        <v>978</v>
      </c>
      <c r="D28" t="s">
        <v>52</v>
      </c>
      <c r="E28" t="s">
        <v>57</v>
      </c>
      <c r="F28" t="s">
        <v>49</v>
      </c>
      <c r="G28">
        <v>2</v>
      </c>
      <c r="H28">
        <v>2</v>
      </c>
      <c r="I28">
        <v>21.56</v>
      </c>
      <c r="J28">
        <v>50.53</v>
      </c>
      <c r="K28">
        <v>19.329999999999998</v>
      </c>
      <c r="L28" s="6">
        <v>49.42</v>
      </c>
      <c r="M28" s="6">
        <v>32.46</v>
      </c>
      <c r="N28" s="6">
        <v>16.75</v>
      </c>
      <c r="O28" s="6">
        <v>28.01</v>
      </c>
      <c r="P28" s="6">
        <v>11.71</v>
      </c>
      <c r="Q28" s="5">
        <v>24565.33</v>
      </c>
      <c r="R28" s="5">
        <v>24959.63</v>
      </c>
    </row>
    <row r="29" spans="1:18" x14ac:dyDescent="0.2">
      <c r="A29" t="s">
        <v>102</v>
      </c>
      <c r="B29" t="s">
        <v>103</v>
      </c>
      <c r="C29" s="5">
        <v>1907</v>
      </c>
      <c r="D29" t="s">
        <v>52</v>
      </c>
      <c r="E29" t="s">
        <v>48</v>
      </c>
      <c r="F29" t="s">
        <v>45</v>
      </c>
      <c r="G29">
        <v>3</v>
      </c>
      <c r="H29">
        <v>1</v>
      </c>
      <c r="I29">
        <v>19.61</v>
      </c>
      <c r="J29">
        <v>48.4</v>
      </c>
      <c r="K29">
        <v>17.62</v>
      </c>
      <c r="L29" s="6">
        <v>48.59</v>
      </c>
      <c r="M29" s="6">
        <v>23.53</v>
      </c>
      <c r="N29" s="6">
        <v>31.8</v>
      </c>
      <c r="O29" s="6">
        <v>31.46</v>
      </c>
      <c r="P29" s="6">
        <v>18.13</v>
      </c>
      <c r="Q29" s="5">
        <v>9477.18</v>
      </c>
      <c r="R29" s="5">
        <v>858.43</v>
      </c>
    </row>
    <row r="30" spans="1:18" x14ac:dyDescent="0.2">
      <c r="A30" t="s">
        <v>104</v>
      </c>
      <c r="B30" t="s">
        <v>105</v>
      </c>
      <c r="C30" s="5">
        <v>1866</v>
      </c>
      <c r="D30" t="s">
        <v>52</v>
      </c>
      <c r="E30" t="s">
        <v>48</v>
      </c>
      <c r="F30" t="s">
        <v>49</v>
      </c>
      <c r="G30">
        <v>3</v>
      </c>
      <c r="H30">
        <v>3</v>
      </c>
      <c r="I30">
        <v>16.45</v>
      </c>
      <c r="J30">
        <v>28.72</v>
      </c>
      <c r="K30">
        <v>15.07</v>
      </c>
      <c r="L30" s="6">
        <v>56.59</v>
      </c>
      <c r="M30" s="6">
        <v>32.26</v>
      </c>
      <c r="N30" s="6">
        <v>10.09</v>
      </c>
      <c r="O30" s="6">
        <v>34.46</v>
      </c>
      <c r="P30" s="6">
        <v>-0.67</v>
      </c>
      <c r="Q30" s="5">
        <v>6597.04</v>
      </c>
      <c r="R30" s="5">
        <v>834.8</v>
      </c>
    </row>
    <row r="31" spans="1:18" x14ac:dyDescent="0.2">
      <c r="A31" t="s">
        <v>106</v>
      </c>
      <c r="B31" t="s">
        <v>107</v>
      </c>
      <c r="C31" s="5">
        <v>718</v>
      </c>
      <c r="D31" t="s">
        <v>43</v>
      </c>
      <c r="E31" t="s">
        <v>57</v>
      </c>
      <c r="F31" t="s">
        <v>49</v>
      </c>
      <c r="G31">
        <v>3</v>
      </c>
      <c r="H31">
        <v>2</v>
      </c>
      <c r="I31">
        <v>8.67</v>
      </c>
      <c r="J31">
        <v>17.62</v>
      </c>
      <c r="K31">
        <v>7.69</v>
      </c>
      <c r="L31" s="6">
        <v>29.44</v>
      </c>
      <c r="M31" s="6">
        <v>14.52</v>
      </c>
      <c r="N31" s="6">
        <v>9.25</v>
      </c>
      <c r="O31" s="6">
        <v>20.98</v>
      </c>
      <c r="P31" s="6">
        <v>3.03</v>
      </c>
      <c r="Q31" s="5">
        <v>17064.97</v>
      </c>
      <c r="R31" s="5">
        <v>4141.34</v>
      </c>
    </row>
    <row r="32" spans="1:18" x14ac:dyDescent="0.2">
      <c r="A32" t="s">
        <v>108</v>
      </c>
      <c r="B32" t="s">
        <v>109</v>
      </c>
      <c r="C32" s="5">
        <v>1395</v>
      </c>
      <c r="D32" t="s">
        <v>52</v>
      </c>
      <c r="E32" t="s">
        <v>48</v>
      </c>
      <c r="F32" t="s">
        <v>45</v>
      </c>
      <c r="G32">
        <v>3</v>
      </c>
      <c r="H32">
        <v>3</v>
      </c>
      <c r="I32">
        <v>3.63</v>
      </c>
      <c r="J32">
        <v>11.63</v>
      </c>
      <c r="K32">
        <v>3.41</v>
      </c>
      <c r="L32" s="6">
        <v>40.299999999999997</v>
      </c>
      <c r="M32" s="6">
        <v>27.49</v>
      </c>
      <c r="N32" s="6">
        <v>36.75</v>
      </c>
      <c r="O32" s="6">
        <v>24.29</v>
      </c>
      <c r="P32" s="6">
        <v>22.57</v>
      </c>
      <c r="Q32" s="5">
        <v>1327.68</v>
      </c>
      <c r="R32" s="5">
        <v>66.8</v>
      </c>
    </row>
    <row r="33" spans="1:18" x14ac:dyDescent="0.2">
      <c r="A33" t="s">
        <v>110</v>
      </c>
      <c r="B33" t="s">
        <v>111</v>
      </c>
      <c r="C33" s="5">
        <v>1802</v>
      </c>
      <c r="D33" t="s">
        <v>43</v>
      </c>
      <c r="E33" t="s">
        <v>57</v>
      </c>
      <c r="F33" t="s">
        <v>49</v>
      </c>
      <c r="G33">
        <v>3</v>
      </c>
      <c r="H33">
        <v>3</v>
      </c>
      <c r="I33">
        <v>15.9</v>
      </c>
      <c r="J33">
        <v>26.86</v>
      </c>
      <c r="K33">
        <v>13.75</v>
      </c>
      <c r="L33" s="6">
        <v>25.14</v>
      </c>
      <c r="M33" s="6">
        <v>13.57</v>
      </c>
      <c r="N33" s="6">
        <v>4.37</v>
      </c>
      <c r="O33" s="6">
        <v>20.62</v>
      </c>
      <c r="P33" s="6">
        <v>4.8600000000000003</v>
      </c>
      <c r="Q33" s="5">
        <v>46627.72</v>
      </c>
      <c r="R33" s="5">
        <v>3736.08</v>
      </c>
    </row>
    <row r="34" spans="1:18" x14ac:dyDescent="0.2">
      <c r="A34" t="s">
        <v>112</v>
      </c>
      <c r="B34" t="s">
        <v>113</v>
      </c>
      <c r="C34" s="5">
        <v>558</v>
      </c>
      <c r="D34" t="s">
        <v>43</v>
      </c>
      <c r="E34" t="s">
        <v>48</v>
      </c>
      <c r="F34" t="s">
        <v>49</v>
      </c>
      <c r="G34">
        <v>2</v>
      </c>
      <c r="H34">
        <v>1</v>
      </c>
      <c r="I34">
        <v>13.88</v>
      </c>
      <c r="J34">
        <v>26.39</v>
      </c>
      <c r="K34">
        <v>11.8</v>
      </c>
      <c r="L34" s="6">
        <v>39</v>
      </c>
      <c r="M34" s="6">
        <v>20.56</v>
      </c>
      <c r="N34" s="6">
        <v>7.73</v>
      </c>
      <c r="O34" s="6">
        <v>20.239999999999998</v>
      </c>
      <c r="P34" s="6">
        <v>0.6</v>
      </c>
      <c r="Q34" s="5">
        <v>5258.57</v>
      </c>
      <c r="R34" s="5">
        <v>4844.37</v>
      </c>
    </row>
    <row r="35" spans="1:18" x14ac:dyDescent="0.2">
      <c r="A35" t="s">
        <v>114</v>
      </c>
      <c r="B35" t="s">
        <v>115</v>
      </c>
      <c r="C35" s="5">
        <v>937</v>
      </c>
      <c r="D35" t="s">
        <v>52</v>
      </c>
      <c r="E35" t="s">
        <v>44</v>
      </c>
      <c r="F35" t="s">
        <v>45</v>
      </c>
      <c r="G35">
        <v>1</v>
      </c>
      <c r="H35">
        <v>1</v>
      </c>
      <c r="I35">
        <v>22.15</v>
      </c>
      <c r="J35">
        <v>56.2</v>
      </c>
      <c r="K35">
        <v>21.11</v>
      </c>
      <c r="L35" s="6">
        <v>65.290000000000006</v>
      </c>
      <c r="M35" s="6">
        <v>23.76</v>
      </c>
      <c r="N35" s="6">
        <v>27.89</v>
      </c>
      <c r="O35" s="6">
        <v>27.65</v>
      </c>
      <c r="P35" s="6">
        <v>16.57</v>
      </c>
      <c r="Q35" s="5">
        <v>1215.82</v>
      </c>
      <c r="R35" s="5">
        <v>1372.79</v>
      </c>
    </row>
    <row r="36" spans="1:18" x14ac:dyDescent="0.2">
      <c r="A36" t="s">
        <v>116</v>
      </c>
      <c r="B36" t="s">
        <v>117</v>
      </c>
      <c r="C36" s="5">
        <v>694</v>
      </c>
      <c r="D36" t="s">
        <v>52</v>
      </c>
      <c r="E36" t="s">
        <v>44</v>
      </c>
      <c r="F36" t="s">
        <v>45</v>
      </c>
      <c r="G36">
        <v>2</v>
      </c>
      <c r="H36">
        <v>3</v>
      </c>
      <c r="I36">
        <v>12.12</v>
      </c>
      <c r="J36">
        <v>30.86</v>
      </c>
      <c r="K36">
        <v>11.18</v>
      </c>
      <c r="L36" s="6">
        <v>48.57</v>
      </c>
      <c r="M36" s="6">
        <v>24.3</v>
      </c>
      <c r="N36" s="6">
        <v>20.21</v>
      </c>
      <c r="O36" s="6">
        <v>26.85</v>
      </c>
      <c r="P36" s="6">
        <v>8.8699999999999992</v>
      </c>
      <c r="Q36" s="5">
        <v>3496.86</v>
      </c>
      <c r="R36" s="5">
        <v>1779.56</v>
      </c>
    </row>
    <row r="37" spans="1:18" x14ac:dyDescent="0.2">
      <c r="A37" t="s">
        <v>118</v>
      </c>
      <c r="B37" t="s">
        <v>119</v>
      </c>
      <c r="C37" s="5">
        <v>1374</v>
      </c>
      <c r="D37" t="s">
        <v>43</v>
      </c>
      <c r="E37" t="s">
        <v>48</v>
      </c>
      <c r="F37" t="s">
        <v>45</v>
      </c>
      <c r="G37">
        <v>2</v>
      </c>
      <c r="H37">
        <v>1</v>
      </c>
      <c r="I37">
        <v>5.74</v>
      </c>
      <c r="J37">
        <v>13.44</v>
      </c>
      <c r="K37">
        <v>5.0199999999999996</v>
      </c>
      <c r="L37" s="6">
        <v>43.81</v>
      </c>
      <c r="M37" s="6">
        <v>14.9</v>
      </c>
      <c r="N37" s="6">
        <v>20.93</v>
      </c>
      <c r="O37" s="6">
        <v>18.64</v>
      </c>
      <c r="P37" s="6">
        <v>32.380000000000003</v>
      </c>
      <c r="Q37" s="5">
        <v>13136.34</v>
      </c>
      <c r="R37" s="5">
        <v>2687.07</v>
      </c>
    </row>
    <row r="38" spans="1:18" x14ac:dyDescent="0.2">
      <c r="A38" t="s">
        <v>120</v>
      </c>
      <c r="B38" t="s">
        <v>121</v>
      </c>
      <c r="C38" s="5">
        <v>175</v>
      </c>
      <c r="D38" t="s">
        <v>43</v>
      </c>
      <c r="E38" t="s">
        <v>48</v>
      </c>
      <c r="F38" t="s">
        <v>45</v>
      </c>
      <c r="G38">
        <v>2</v>
      </c>
      <c r="H38">
        <v>3</v>
      </c>
      <c r="I38">
        <v>11.04</v>
      </c>
      <c r="J38">
        <v>22.87</v>
      </c>
      <c r="K38">
        <v>9.41</v>
      </c>
      <c r="L38" s="6">
        <v>21.24</v>
      </c>
      <c r="M38" s="6">
        <v>6.84</v>
      </c>
      <c r="N38" s="6">
        <v>21.9</v>
      </c>
      <c r="O38" s="6">
        <v>16.809999999999999</v>
      </c>
      <c r="P38" s="6">
        <v>45.37</v>
      </c>
      <c r="Q38" s="5">
        <v>7176.55</v>
      </c>
      <c r="R38" s="5">
        <v>1612.05</v>
      </c>
    </row>
    <row r="39" spans="1:18" x14ac:dyDescent="0.2">
      <c r="A39" t="s">
        <v>122</v>
      </c>
      <c r="B39" t="s">
        <v>123</v>
      </c>
      <c r="C39" s="5">
        <v>1012</v>
      </c>
      <c r="D39" t="s">
        <v>43</v>
      </c>
      <c r="E39" t="s">
        <v>57</v>
      </c>
      <c r="F39" t="s">
        <v>49</v>
      </c>
      <c r="G39">
        <v>3</v>
      </c>
      <c r="H39">
        <v>1</v>
      </c>
      <c r="I39">
        <v>16.579999999999998</v>
      </c>
      <c r="J39">
        <v>30.65</v>
      </c>
      <c r="K39">
        <v>14</v>
      </c>
      <c r="L39" s="6">
        <v>25.78</v>
      </c>
      <c r="M39" s="6">
        <v>15.05</v>
      </c>
      <c r="N39" s="6">
        <v>4.26</v>
      </c>
      <c r="O39" s="6">
        <v>19.14</v>
      </c>
      <c r="P39" s="6">
        <v>3.3</v>
      </c>
      <c r="Q39" s="5">
        <v>30709.74</v>
      </c>
      <c r="R39" s="5">
        <v>15323.74</v>
      </c>
    </row>
    <row r="40" spans="1:18" x14ac:dyDescent="0.2">
      <c r="A40" t="s">
        <v>124</v>
      </c>
      <c r="B40" t="s">
        <v>125</v>
      </c>
      <c r="C40" s="5">
        <v>0</v>
      </c>
      <c r="D40" t="s">
        <v>43</v>
      </c>
      <c r="E40" t="s">
        <v>57</v>
      </c>
      <c r="F40" t="s">
        <v>49</v>
      </c>
      <c r="G40">
        <v>2</v>
      </c>
      <c r="H40">
        <v>1</v>
      </c>
      <c r="I40">
        <v>13.58</v>
      </c>
      <c r="J40">
        <v>22.43</v>
      </c>
      <c r="K40">
        <v>11.58</v>
      </c>
      <c r="L40" s="6">
        <v>26.24</v>
      </c>
      <c r="M40" s="6">
        <v>15.12</v>
      </c>
      <c r="N40" s="6">
        <v>12.8</v>
      </c>
      <c r="O40" s="6">
        <v>24.75</v>
      </c>
      <c r="P40" s="6">
        <v>6.17</v>
      </c>
      <c r="Q40" s="5">
        <v>44593.06</v>
      </c>
      <c r="R40" s="5">
        <v>338.02</v>
      </c>
    </row>
    <row r="41" spans="1:18" x14ac:dyDescent="0.2">
      <c r="A41" t="s">
        <v>126</v>
      </c>
      <c r="B41" t="s">
        <v>127</v>
      </c>
      <c r="C41" s="5">
        <v>138</v>
      </c>
      <c r="D41" t="s">
        <v>43</v>
      </c>
      <c r="E41" t="s">
        <v>44</v>
      </c>
      <c r="F41" t="s">
        <v>45</v>
      </c>
      <c r="G41">
        <v>3</v>
      </c>
      <c r="H41">
        <v>3</v>
      </c>
      <c r="I41">
        <v>10.039999999999999</v>
      </c>
      <c r="J41">
        <v>16.91</v>
      </c>
      <c r="K41">
        <v>8.58</v>
      </c>
      <c r="L41" s="6">
        <v>52.35</v>
      </c>
      <c r="M41" s="6">
        <v>20.84</v>
      </c>
      <c r="N41" s="6">
        <v>12.91</v>
      </c>
      <c r="O41" s="6">
        <v>5.95</v>
      </c>
      <c r="P41" s="6">
        <v>9.75</v>
      </c>
      <c r="Q41" s="5">
        <v>1058.53</v>
      </c>
      <c r="R41" s="5">
        <v>1053.98</v>
      </c>
    </row>
    <row r="42" spans="1:18" x14ac:dyDescent="0.2">
      <c r="A42" t="s">
        <v>128</v>
      </c>
      <c r="B42" t="s">
        <v>129</v>
      </c>
      <c r="C42" s="5">
        <v>280</v>
      </c>
      <c r="D42" t="s">
        <v>43</v>
      </c>
      <c r="E42" t="s">
        <v>44</v>
      </c>
      <c r="F42" t="s">
        <v>45</v>
      </c>
      <c r="G42">
        <v>2</v>
      </c>
      <c r="H42">
        <v>2</v>
      </c>
      <c r="I42">
        <v>12.67</v>
      </c>
      <c r="J42">
        <v>22.63</v>
      </c>
      <c r="K42">
        <v>11.09</v>
      </c>
      <c r="L42" s="6">
        <v>39.549999999999997</v>
      </c>
      <c r="M42" s="6">
        <v>13.94</v>
      </c>
      <c r="N42" s="6">
        <v>7.78</v>
      </c>
      <c r="O42" s="6">
        <v>6.38</v>
      </c>
      <c r="P42" s="6">
        <v>11.2</v>
      </c>
      <c r="Q42" s="5">
        <v>1150.1500000000001</v>
      </c>
      <c r="R42" s="5">
        <v>123.1</v>
      </c>
    </row>
    <row r="43" spans="1:18" x14ac:dyDescent="0.2">
      <c r="A43" t="s">
        <v>130</v>
      </c>
      <c r="B43" t="s">
        <v>131</v>
      </c>
      <c r="C43" s="5">
        <v>424</v>
      </c>
      <c r="D43" t="s">
        <v>43</v>
      </c>
      <c r="E43" t="s">
        <v>44</v>
      </c>
      <c r="F43" t="s">
        <v>49</v>
      </c>
      <c r="G43">
        <v>2</v>
      </c>
      <c r="H43">
        <v>2</v>
      </c>
      <c r="I43">
        <v>16.22</v>
      </c>
      <c r="J43">
        <v>27.48</v>
      </c>
      <c r="K43">
        <v>13.96</v>
      </c>
      <c r="L43" s="6">
        <v>36.78</v>
      </c>
      <c r="M43" s="6">
        <v>13.57</v>
      </c>
      <c r="N43" s="6">
        <v>8.9</v>
      </c>
      <c r="O43" s="6">
        <v>12.37</v>
      </c>
      <c r="P43" s="6">
        <v>2.97</v>
      </c>
      <c r="Q43" s="5">
        <v>1330.11</v>
      </c>
      <c r="R43" s="5">
        <v>1068.6199999999999</v>
      </c>
    </row>
    <row r="44" spans="1:18" x14ac:dyDescent="0.2">
      <c r="A44" t="s">
        <v>132</v>
      </c>
      <c r="B44" t="s">
        <v>133</v>
      </c>
      <c r="C44" s="5">
        <v>519</v>
      </c>
      <c r="D44" t="s">
        <v>43</v>
      </c>
      <c r="E44" t="s">
        <v>44</v>
      </c>
      <c r="F44" t="s">
        <v>49</v>
      </c>
      <c r="G44">
        <v>1</v>
      </c>
      <c r="H44">
        <v>1</v>
      </c>
      <c r="I44">
        <v>9.4600000000000009</v>
      </c>
      <c r="J44">
        <v>15.5</v>
      </c>
      <c r="K44">
        <v>8.32</v>
      </c>
      <c r="L44" s="6">
        <v>32.71</v>
      </c>
      <c r="M44" s="6">
        <v>18.329999999999998</v>
      </c>
      <c r="N44" s="6">
        <v>4.28</v>
      </c>
      <c r="O44" s="6">
        <v>13.92</v>
      </c>
      <c r="P44" s="6">
        <v>2.31</v>
      </c>
      <c r="Q44" s="5">
        <v>1452.5</v>
      </c>
      <c r="R44" s="5">
        <v>16.62</v>
      </c>
    </row>
    <row r="45" spans="1:18" x14ac:dyDescent="0.2">
      <c r="A45" t="s">
        <v>134</v>
      </c>
      <c r="B45" t="s">
        <v>135</v>
      </c>
      <c r="C45" s="5">
        <v>463</v>
      </c>
      <c r="D45" t="s">
        <v>52</v>
      </c>
      <c r="E45" t="s">
        <v>44</v>
      </c>
      <c r="F45" t="s">
        <v>45</v>
      </c>
      <c r="G45">
        <v>2</v>
      </c>
      <c r="H45">
        <v>2</v>
      </c>
      <c r="I45">
        <v>11.16</v>
      </c>
      <c r="J45">
        <v>28.18</v>
      </c>
      <c r="K45">
        <v>10.55</v>
      </c>
      <c r="L45" s="6">
        <v>42.1</v>
      </c>
      <c r="M45" s="6">
        <v>20.5</v>
      </c>
      <c r="N45" s="6">
        <v>14.3</v>
      </c>
      <c r="O45" s="6">
        <v>38.26</v>
      </c>
      <c r="P45" s="6">
        <v>14.17</v>
      </c>
      <c r="Q45" s="5">
        <v>2338.85</v>
      </c>
      <c r="R45" s="5">
        <v>150.94999999999999</v>
      </c>
    </row>
    <row r="46" spans="1:18" x14ac:dyDescent="0.2">
      <c r="A46" t="s">
        <v>136</v>
      </c>
      <c r="B46" t="s">
        <v>137</v>
      </c>
      <c r="C46" s="5">
        <v>1500</v>
      </c>
      <c r="D46" t="s">
        <v>43</v>
      </c>
      <c r="E46" t="s">
        <v>44</v>
      </c>
      <c r="F46" t="s">
        <v>45</v>
      </c>
      <c r="G46">
        <v>1</v>
      </c>
      <c r="H46">
        <v>1</v>
      </c>
      <c r="I46">
        <v>8.65</v>
      </c>
      <c r="J46">
        <v>23.26</v>
      </c>
      <c r="K46">
        <v>7.75</v>
      </c>
      <c r="L46" s="6">
        <v>45.64</v>
      </c>
      <c r="M46" s="6">
        <v>19.21</v>
      </c>
      <c r="N46" s="6">
        <v>7.92</v>
      </c>
      <c r="O46" s="6">
        <v>1.51</v>
      </c>
      <c r="P46" s="6">
        <v>12.27</v>
      </c>
      <c r="Q46" s="5">
        <v>1068.8699999999999</v>
      </c>
      <c r="R46" s="5">
        <v>330.21</v>
      </c>
    </row>
    <row r="47" spans="1:18" x14ac:dyDescent="0.2">
      <c r="A47" t="s">
        <v>138</v>
      </c>
      <c r="B47" t="s">
        <v>139</v>
      </c>
      <c r="C47" s="5">
        <v>0</v>
      </c>
      <c r="D47" t="s">
        <v>43</v>
      </c>
      <c r="E47" t="s">
        <v>57</v>
      </c>
      <c r="F47" t="s">
        <v>45</v>
      </c>
      <c r="G47">
        <v>2</v>
      </c>
      <c r="H47">
        <v>3</v>
      </c>
      <c r="I47">
        <v>13.53</v>
      </c>
      <c r="J47">
        <v>23.19</v>
      </c>
      <c r="K47">
        <v>12.47</v>
      </c>
      <c r="L47" s="6">
        <v>17.88</v>
      </c>
      <c r="M47" s="6">
        <v>16.91</v>
      </c>
      <c r="N47" s="6">
        <v>11.37</v>
      </c>
      <c r="O47" s="6">
        <v>1.41</v>
      </c>
      <c r="P47" s="6">
        <v>20.04</v>
      </c>
      <c r="Q47" s="5">
        <v>48207.13</v>
      </c>
      <c r="R47" s="5">
        <v>452.78</v>
      </c>
    </row>
    <row r="48" spans="1:18" x14ac:dyDescent="0.2">
      <c r="A48" t="s">
        <v>140</v>
      </c>
      <c r="B48" t="s">
        <v>141</v>
      </c>
      <c r="C48" s="5">
        <v>1668</v>
      </c>
      <c r="D48" t="s">
        <v>43</v>
      </c>
      <c r="E48" t="s">
        <v>48</v>
      </c>
      <c r="F48" t="s">
        <v>45</v>
      </c>
      <c r="G48">
        <v>2</v>
      </c>
      <c r="H48">
        <v>1</v>
      </c>
      <c r="I48">
        <v>24.63</v>
      </c>
      <c r="J48">
        <v>43.26</v>
      </c>
      <c r="K48">
        <v>21</v>
      </c>
      <c r="L48" s="6">
        <v>47.9</v>
      </c>
      <c r="M48" s="6">
        <v>14.47</v>
      </c>
      <c r="N48" s="6">
        <v>0.33</v>
      </c>
      <c r="O48" s="6">
        <v>15.81</v>
      </c>
      <c r="P48" s="6">
        <v>5.4</v>
      </c>
      <c r="Q48" s="5">
        <v>3316.85</v>
      </c>
      <c r="R48" s="5">
        <v>1039.55</v>
      </c>
    </row>
    <row r="49" spans="1:18" x14ac:dyDescent="0.2">
      <c r="A49" t="s">
        <v>142</v>
      </c>
      <c r="B49" t="s">
        <v>143</v>
      </c>
      <c r="C49" s="5">
        <v>765</v>
      </c>
      <c r="D49" t="s">
        <v>43</v>
      </c>
      <c r="E49" t="s">
        <v>44</v>
      </c>
      <c r="F49" t="s">
        <v>45</v>
      </c>
      <c r="G49">
        <v>2</v>
      </c>
      <c r="H49">
        <v>1</v>
      </c>
      <c r="I49">
        <v>18.829999999999998</v>
      </c>
      <c r="J49">
        <v>41.04</v>
      </c>
      <c r="K49">
        <v>16.32</v>
      </c>
      <c r="L49" s="6">
        <v>37.43</v>
      </c>
      <c r="M49" s="6">
        <v>13.36</v>
      </c>
      <c r="N49" s="6">
        <v>5.14</v>
      </c>
      <c r="O49" s="6">
        <v>8.4</v>
      </c>
      <c r="P49" s="6">
        <v>8.36</v>
      </c>
      <c r="Q49" s="5">
        <v>1222.52</v>
      </c>
      <c r="R49" s="5">
        <v>522.96</v>
      </c>
    </row>
    <row r="50" spans="1:18" x14ac:dyDescent="0.2">
      <c r="A50" t="s">
        <v>144</v>
      </c>
      <c r="B50" t="s">
        <v>145</v>
      </c>
      <c r="C50" s="5">
        <v>890</v>
      </c>
      <c r="D50" t="s">
        <v>52</v>
      </c>
      <c r="E50" t="s">
        <v>44</v>
      </c>
      <c r="F50" t="s">
        <v>49</v>
      </c>
      <c r="G50">
        <v>3</v>
      </c>
      <c r="H50">
        <v>3</v>
      </c>
      <c r="I50">
        <v>7.32</v>
      </c>
      <c r="J50">
        <v>21.75</v>
      </c>
      <c r="K50">
        <v>7.15</v>
      </c>
      <c r="L50" s="6">
        <v>52.41</v>
      </c>
      <c r="M50" s="6">
        <v>28.95</v>
      </c>
      <c r="N50" s="6">
        <v>21.26</v>
      </c>
      <c r="O50" s="6">
        <v>34.9</v>
      </c>
      <c r="P50" s="6">
        <v>-8.33</v>
      </c>
      <c r="Q50" s="5">
        <v>823.2</v>
      </c>
      <c r="R50" s="5">
        <v>424.26</v>
      </c>
    </row>
    <row r="51" spans="1:18" x14ac:dyDescent="0.2">
      <c r="A51" t="s">
        <v>146</v>
      </c>
      <c r="B51" t="s">
        <v>147</v>
      </c>
      <c r="C51" s="5">
        <v>394</v>
      </c>
      <c r="D51" t="s">
        <v>52</v>
      </c>
      <c r="E51" t="s">
        <v>57</v>
      </c>
      <c r="F51" t="s">
        <v>45</v>
      </c>
      <c r="G51">
        <v>2</v>
      </c>
      <c r="H51">
        <v>3</v>
      </c>
      <c r="I51">
        <v>14.14</v>
      </c>
      <c r="J51">
        <v>30.41</v>
      </c>
      <c r="K51">
        <v>13.05</v>
      </c>
      <c r="L51" s="6">
        <v>36.03</v>
      </c>
      <c r="M51" s="6">
        <v>17.54</v>
      </c>
      <c r="N51" s="6">
        <v>13.95</v>
      </c>
      <c r="O51" s="6">
        <v>25.72</v>
      </c>
      <c r="P51" s="6">
        <v>15.9</v>
      </c>
      <c r="Q51" s="5">
        <v>19950.53</v>
      </c>
      <c r="R51" s="5">
        <v>669.97</v>
      </c>
    </row>
    <row r="52" spans="1:18" x14ac:dyDescent="0.2">
      <c r="A52" t="s">
        <v>148</v>
      </c>
      <c r="B52" t="s">
        <v>149</v>
      </c>
      <c r="C52" s="5">
        <v>881</v>
      </c>
      <c r="D52" t="s">
        <v>43</v>
      </c>
      <c r="E52" t="s">
        <v>44</v>
      </c>
      <c r="F52" t="s">
        <v>45</v>
      </c>
      <c r="G52">
        <v>1</v>
      </c>
      <c r="H52">
        <v>3</v>
      </c>
      <c r="I52">
        <v>14.91</v>
      </c>
      <c r="J52">
        <v>29.59</v>
      </c>
      <c r="K52">
        <v>12.81</v>
      </c>
      <c r="L52" s="6">
        <v>46.26</v>
      </c>
      <c r="M52" s="6">
        <v>20.12</v>
      </c>
      <c r="N52" s="6">
        <v>12.68</v>
      </c>
      <c r="O52" s="6">
        <v>7.95</v>
      </c>
      <c r="P52" s="6">
        <v>3.18</v>
      </c>
      <c r="Q52" s="5">
        <v>1476.98</v>
      </c>
      <c r="R52" s="5">
        <v>919.9</v>
      </c>
    </row>
    <row r="53" spans="1:18" x14ac:dyDescent="0.2">
      <c r="A53" t="s">
        <v>150</v>
      </c>
      <c r="B53" t="s">
        <v>151</v>
      </c>
      <c r="C53" s="5">
        <v>560</v>
      </c>
      <c r="D53" t="s">
        <v>43</v>
      </c>
      <c r="E53" t="s">
        <v>57</v>
      </c>
      <c r="F53" t="s">
        <v>45</v>
      </c>
      <c r="G53">
        <v>2</v>
      </c>
      <c r="H53">
        <v>1</v>
      </c>
      <c r="I53">
        <v>21.22</v>
      </c>
      <c r="J53">
        <v>38.6</v>
      </c>
      <c r="K53">
        <v>19.77</v>
      </c>
      <c r="L53" s="6">
        <v>39.74</v>
      </c>
      <c r="M53" s="6">
        <v>10.92</v>
      </c>
      <c r="N53" s="6">
        <v>14.63</v>
      </c>
      <c r="O53" s="6">
        <v>5.5</v>
      </c>
      <c r="P53" s="6">
        <v>38.49</v>
      </c>
      <c r="Q53" s="5">
        <v>64822.96</v>
      </c>
      <c r="R53" s="5">
        <v>458.06</v>
      </c>
    </row>
    <row r="54" spans="1:18" x14ac:dyDescent="0.2">
      <c r="A54" t="s">
        <v>152</v>
      </c>
      <c r="B54" t="s">
        <v>153</v>
      </c>
      <c r="C54" s="5">
        <v>1957</v>
      </c>
      <c r="D54" t="s">
        <v>43</v>
      </c>
      <c r="E54" t="s">
        <v>48</v>
      </c>
      <c r="F54" t="s">
        <v>49</v>
      </c>
      <c r="G54">
        <v>1</v>
      </c>
      <c r="H54">
        <v>1</v>
      </c>
      <c r="I54">
        <v>11.74</v>
      </c>
      <c r="J54">
        <v>21.56</v>
      </c>
      <c r="K54">
        <v>9.6999999999999993</v>
      </c>
      <c r="L54" s="6">
        <v>36.83</v>
      </c>
      <c r="M54" s="6">
        <v>26.2</v>
      </c>
      <c r="N54" s="6">
        <v>15.46</v>
      </c>
      <c r="O54" s="6">
        <v>14.2</v>
      </c>
      <c r="P54" s="6">
        <v>1.65</v>
      </c>
      <c r="Q54" s="5">
        <v>3738.33</v>
      </c>
      <c r="R54" s="5">
        <v>2501.4</v>
      </c>
    </row>
    <row r="55" spans="1:18" x14ac:dyDescent="0.2">
      <c r="A55" t="s">
        <v>154</v>
      </c>
      <c r="B55" t="s">
        <v>155</v>
      </c>
      <c r="C55" s="5">
        <v>516</v>
      </c>
      <c r="D55" t="s">
        <v>43</v>
      </c>
      <c r="E55" t="s">
        <v>44</v>
      </c>
      <c r="F55" t="s">
        <v>49</v>
      </c>
      <c r="G55">
        <v>2</v>
      </c>
      <c r="H55">
        <v>1</v>
      </c>
      <c r="I55">
        <v>30.78</v>
      </c>
      <c r="J55">
        <v>52.52</v>
      </c>
      <c r="K55">
        <v>26.7</v>
      </c>
      <c r="L55" s="6">
        <v>60.89</v>
      </c>
      <c r="M55" s="6">
        <v>32.090000000000003</v>
      </c>
      <c r="N55" s="6">
        <v>19.489999999999998</v>
      </c>
      <c r="O55" s="6">
        <v>19.3</v>
      </c>
      <c r="P55" s="6">
        <v>5.03</v>
      </c>
      <c r="Q55" s="5">
        <v>917.27</v>
      </c>
      <c r="R55" s="5">
        <v>85.53</v>
      </c>
    </row>
    <row r="56" spans="1:18" x14ac:dyDescent="0.2">
      <c r="A56" t="s">
        <v>156</v>
      </c>
      <c r="B56" t="s">
        <v>157</v>
      </c>
      <c r="C56" s="5">
        <v>502</v>
      </c>
      <c r="D56" t="s">
        <v>43</v>
      </c>
      <c r="E56" t="s">
        <v>48</v>
      </c>
      <c r="F56" t="s">
        <v>45</v>
      </c>
      <c r="G56">
        <v>3</v>
      </c>
      <c r="H56">
        <v>1</v>
      </c>
      <c r="I56">
        <v>33.770000000000003</v>
      </c>
      <c r="J56">
        <v>55.88</v>
      </c>
      <c r="K56">
        <v>27.98</v>
      </c>
      <c r="L56" s="6">
        <v>45.77</v>
      </c>
      <c r="M56" s="6">
        <v>30.67</v>
      </c>
      <c r="N56" s="6">
        <v>2.31</v>
      </c>
      <c r="O56" s="6">
        <v>28.49</v>
      </c>
      <c r="P56" s="6">
        <v>2.2999999999999998</v>
      </c>
      <c r="Q56" s="5">
        <v>2219.5</v>
      </c>
      <c r="R56" s="5">
        <v>661.36</v>
      </c>
    </row>
    <row r="57" spans="1:18" x14ac:dyDescent="0.2">
      <c r="A57" t="s">
        <v>158</v>
      </c>
      <c r="B57" t="s">
        <v>159</v>
      </c>
      <c r="C57" s="5">
        <v>1807</v>
      </c>
      <c r="D57" t="s">
        <v>52</v>
      </c>
      <c r="E57" t="s">
        <v>57</v>
      </c>
      <c r="F57" t="s">
        <v>45</v>
      </c>
      <c r="G57">
        <v>1</v>
      </c>
      <c r="H57">
        <v>1</v>
      </c>
      <c r="I57">
        <v>6.09</v>
      </c>
      <c r="J57">
        <v>14.55</v>
      </c>
      <c r="K57">
        <v>5.67</v>
      </c>
      <c r="L57" s="6">
        <v>38.97</v>
      </c>
      <c r="M57" s="6">
        <v>22.78</v>
      </c>
      <c r="N57" s="6">
        <v>22.33</v>
      </c>
      <c r="O57" s="6">
        <v>24.35</v>
      </c>
      <c r="P57" s="6">
        <v>12.5</v>
      </c>
      <c r="Q57" s="5">
        <v>18803.259999999998</v>
      </c>
      <c r="R57" s="5">
        <v>1243.3800000000001</v>
      </c>
    </row>
    <row r="58" spans="1:18" x14ac:dyDescent="0.2">
      <c r="A58" t="s">
        <v>160</v>
      </c>
      <c r="B58" t="s">
        <v>161</v>
      </c>
      <c r="C58" s="5">
        <v>577</v>
      </c>
      <c r="D58" t="s">
        <v>43</v>
      </c>
      <c r="E58" t="s">
        <v>48</v>
      </c>
      <c r="F58" t="s">
        <v>45</v>
      </c>
      <c r="G58">
        <v>3</v>
      </c>
      <c r="H58">
        <v>1</v>
      </c>
      <c r="I58">
        <v>35.229999999999997</v>
      </c>
      <c r="J58">
        <v>67.930000000000007</v>
      </c>
      <c r="K58">
        <v>30.65</v>
      </c>
      <c r="L58" s="6">
        <v>27.34</v>
      </c>
      <c r="M58" s="6">
        <v>27.13</v>
      </c>
      <c r="N58" s="6">
        <v>12.46</v>
      </c>
      <c r="O58" s="6">
        <v>14.64</v>
      </c>
      <c r="P58" s="6">
        <v>10.130000000000001</v>
      </c>
      <c r="Q58" s="5">
        <v>4963.08</v>
      </c>
      <c r="R58" s="5">
        <v>3741.2</v>
      </c>
    </row>
    <row r="59" spans="1:18" x14ac:dyDescent="0.2">
      <c r="A59" t="s">
        <v>162</v>
      </c>
      <c r="B59" t="s">
        <v>163</v>
      </c>
      <c r="C59" s="5">
        <v>1166</v>
      </c>
      <c r="D59" t="s">
        <v>43</v>
      </c>
      <c r="E59" t="s">
        <v>44</v>
      </c>
      <c r="F59" t="s">
        <v>45</v>
      </c>
      <c r="G59">
        <v>1</v>
      </c>
      <c r="H59">
        <v>3</v>
      </c>
      <c r="I59">
        <v>8.6</v>
      </c>
      <c r="J59">
        <v>15.81</v>
      </c>
      <c r="K59">
        <v>7.57</v>
      </c>
      <c r="L59" s="6">
        <v>33.44</v>
      </c>
      <c r="M59" s="6">
        <v>16.079999999999998</v>
      </c>
      <c r="N59" s="6">
        <v>15.07</v>
      </c>
      <c r="O59" s="6">
        <v>7.61</v>
      </c>
      <c r="P59" s="6">
        <v>26.07</v>
      </c>
      <c r="Q59" s="5">
        <v>1483.43</v>
      </c>
      <c r="R59" s="5">
        <v>227.57</v>
      </c>
    </row>
    <row r="60" spans="1:18" x14ac:dyDescent="0.2">
      <c r="A60" t="s">
        <v>164</v>
      </c>
      <c r="B60" t="s">
        <v>165</v>
      </c>
      <c r="C60" s="5">
        <v>1037</v>
      </c>
      <c r="D60" t="s">
        <v>43</v>
      </c>
      <c r="E60" t="s">
        <v>57</v>
      </c>
      <c r="F60" t="s">
        <v>45</v>
      </c>
      <c r="G60">
        <v>2</v>
      </c>
      <c r="H60">
        <v>1</v>
      </c>
      <c r="I60">
        <v>5.5</v>
      </c>
      <c r="J60">
        <v>8.48</v>
      </c>
      <c r="K60">
        <v>4.8600000000000003</v>
      </c>
      <c r="L60" s="6">
        <v>27.57</v>
      </c>
      <c r="M60" s="6">
        <v>4.68</v>
      </c>
      <c r="N60" s="6">
        <v>6.62</v>
      </c>
      <c r="O60" s="6">
        <v>7.38</v>
      </c>
      <c r="P60" s="6">
        <v>10.57</v>
      </c>
      <c r="Q60" s="5">
        <v>38483.78</v>
      </c>
      <c r="R60" s="5">
        <v>229.2</v>
      </c>
    </row>
    <row r="61" spans="1:18" x14ac:dyDescent="0.2">
      <c r="A61" t="s">
        <v>166</v>
      </c>
      <c r="B61" t="s">
        <v>167</v>
      </c>
      <c r="C61" s="5">
        <v>1178</v>
      </c>
      <c r="D61" t="s">
        <v>52</v>
      </c>
      <c r="E61" t="s">
        <v>57</v>
      </c>
      <c r="F61" t="s">
        <v>49</v>
      </c>
      <c r="G61">
        <v>2</v>
      </c>
      <c r="H61">
        <v>2</v>
      </c>
      <c r="I61">
        <v>35.590000000000003</v>
      </c>
      <c r="J61">
        <v>78.849999999999994</v>
      </c>
      <c r="K61">
        <v>31.95</v>
      </c>
      <c r="L61" s="6">
        <v>40.950000000000003</v>
      </c>
      <c r="M61" s="6">
        <v>17.97</v>
      </c>
      <c r="N61" s="6">
        <v>20.84</v>
      </c>
      <c r="O61" s="6">
        <v>32.69</v>
      </c>
      <c r="P61" s="6">
        <v>21.82</v>
      </c>
      <c r="Q61" s="5">
        <v>30865.06</v>
      </c>
      <c r="R61" s="5">
        <v>17129.34</v>
      </c>
    </row>
    <row r="62" spans="1:18" x14ac:dyDescent="0.2">
      <c r="A62" t="s">
        <v>168</v>
      </c>
      <c r="B62" t="s">
        <v>169</v>
      </c>
      <c r="C62" s="5">
        <v>257</v>
      </c>
      <c r="D62" t="s">
        <v>43</v>
      </c>
      <c r="E62" t="s">
        <v>44</v>
      </c>
      <c r="F62" t="s">
        <v>45</v>
      </c>
      <c r="G62">
        <v>2</v>
      </c>
      <c r="H62">
        <v>1</v>
      </c>
      <c r="I62">
        <v>14.99</v>
      </c>
      <c r="J62">
        <v>28.2</v>
      </c>
      <c r="K62">
        <v>12.42</v>
      </c>
      <c r="L62" s="6">
        <v>51.23</v>
      </c>
      <c r="M62" s="6">
        <v>28.82</v>
      </c>
      <c r="N62" s="6">
        <v>3.22</v>
      </c>
      <c r="O62" s="6">
        <v>13.95</v>
      </c>
      <c r="P62" s="6">
        <v>-0.33</v>
      </c>
      <c r="Q62" s="5">
        <v>1127.17</v>
      </c>
      <c r="R62" s="5">
        <v>1067.05</v>
      </c>
    </row>
    <row r="63" spans="1:18" x14ac:dyDescent="0.2">
      <c r="A63" t="s">
        <v>170</v>
      </c>
      <c r="B63" t="s">
        <v>171</v>
      </c>
      <c r="C63" s="5">
        <v>1798</v>
      </c>
      <c r="D63" t="s">
        <v>52</v>
      </c>
      <c r="E63" t="s">
        <v>57</v>
      </c>
      <c r="F63" t="s">
        <v>45</v>
      </c>
      <c r="G63">
        <v>3</v>
      </c>
      <c r="H63">
        <v>1</v>
      </c>
      <c r="I63">
        <v>28.83</v>
      </c>
      <c r="J63">
        <v>65.42</v>
      </c>
      <c r="K63">
        <v>26.33</v>
      </c>
      <c r="L63" s="6">
        <v>43.36</v>
      </c>
      <c r="M63" s="6">
        <v>20.79</v>
      </c>
      <c r="N63" s="6">
        <v>22.2</v>
      </c>
      <c r="O63" s="6">
        <v>33.42</v>
      </c>
      <c r="P63" s="6">
        <v>32.85</v>
      </c>
      <c r="Q63" s="5">
        <v>12064.95</v>
      </c>
      <c r="R63" s="5">
        <v>10191.07</v>
      </c>
    </row>
    <row r="64" spans="1:18" x14ac:dyDescent="0.2">
      <c r="A64" t="s">
        <v>172</v>
      </c>
      <c r="B64" t="s">
        <v>173</v>
      </c>
      <c r="C64" s="5">
        <v>1205</v>
      </c>
      <c r="D64" t="s">
        <v>43</v>
      </c>
      <c r="E64" t="s">
        <v>44</v>
      </c>
      <c r="F64" t="s">
        <v>49</v>
      </c>
      <c r="G64">
        <v>1</v>
      </c>
      <c r="H64">
        <v>3</v>
      </c>
      <c r="I64">
        <v>7.65</v>
      </c>
      <c r="J64">
        <v>14.05</v>
      </c>
      <c r="K64">
        <v>6.53</v>
      </c>
      <c r="L64" s="6">
        <v>28.1</v>
      </c>
      <c r="M64" s="6">
        <v>22.92</v>
      </c>
      <c r="N64" s="6">
        <v>5.8</v>
      </c>
      <c r="O64" s="6">
        <v>20.010000000000002</v>
      </c>
      <c r="P64" s="6">
        <v>-2.23</v>
      </c>
      <c r="Q64" s="5">
        <v>671.05</v>
      </c>
      <c r="R64" s="5">
        <v>19.079999999999998</v>
      </c>
    </row>
    <row r="65" spans="1:18" x14ac:dyDescent="0.2">
      <c r="A65" t="s">
        <v>174</v>
      </c>
      <c r="B65" t="s">
        <v>175</v>
      </c>
      <c r="C65" s="5">
        <v>1185</v>
      </c>
      <c r="D65" t="s">
        <v>52</v>
      </c>
      <c r="E65" t="s">
        <v>57</v>
      </c>
      <c r="F65" t="s">
        <v>45</v>
      </c>
      <c r="G65">
        <v>2</v>
      </c>
      <c r="H65">
        <v>2</v>
      </c>
      <c r="I65">
        <v>16.07</v>
      </c>
      <c r="J65">
        <v>32.619999999999997</v>
      </c>
      <c r="K65">
        <v>14.88</v>
      </c>
      <c r="L65" s="6">
        <v>32.700000000000003</v>
      </c>
      <c r="M65" s="6">
        <v>22.5</v>
      </c>
      <c r="N65" s="6">
        <v>21.1</v>
      </c>
      <c r="O65" s="6">
        <v>30.18</v>
      </c>
      <c r="P65" s="6">
        <v>12.93</v>
      </c>
      <c r="Q65" s="5">
        <v>11036.89</v>
      </c>
      <c r="R65" s="5">
        <v>1926.12</v>
      </c>
    </row>
    <row r="66" spans="1:18" x14ac:dyDescent="0.2">
      <c r="A66" t="s">
        <v>176</v>
      </c>
      <c r="B66" t="s">
        <v>177</v>
      </c>
      <c r="C66" s="5">
        <v>384</v>
      </c>
      <c r="D66" t="s">
        <v>52</v>
      </c>
      <c r="E66" t="s">
        <v>57</v>
      </c>
      <c r="F66" t="s">
        <v>45</v>
      </c>
      <c r="G66">
        <v>2</v>
      </c>
      <c r="H66">
        <v>3</v>
      </c>
      <c r="I66">
        <v>13.74</v>
      </c>
      <c r="J66">
        <v>35.840000000000003</v>
      </c>
      <c r="K66">
        <v>12.39</v>
      </c>
      <c r="L66" s="6">
        <v>29.14</v>
      </c>
      <c r="M66" s="6">
        <v>17.760000000000002</v>
      </c>
      <c r="N66" s="6">
        <v>16.27</v>
      </c>
      <c r="O66" s="6">
        <v>25.56</v>
      </c>
      <c r="P66" s="6">
        <v>19.73</v>
      </c>
      <c r="Q66" s="5">
        <v>24858.55</v>
      </c>
      <c r="R66" s="5">
        <v>6493.9</v>
      </c>
    </row>
    <row r="67" spans="1:18" x14ac:dyDescent="0.2">
      <c r="A67" t="s">
        <v>178</v>
      </c>
      <c r="B67" t="s">
        <v>179</v>
      </c>
      <c r="C67" s="5">
        <v>751</v>
      </c>
      <c r="D67" t="s">
        <v>52</v>
      </c>
      <c r="E67" t="s">
        <v>44</v>
      </c>
      <c r="F67" t="s">
        <v>45</v>
      </c>
      <c r="G67">
        <v>1</v>
      </c>
      <c r="H67">
        <v>1</v>
      </c>
      <c r="I67">
        <v>8.57</v>
      </c>
      <c r="J67">
        <v>22.89</v>
      </c>
      <c r="K67">
        <v>8.1</v>
      </c>
      <c r="L67" s="6">
        <v>57.37</v>
      </c>
      <c r="M67" s="6">
        <v>31.77</v>
      </c>
      <c r="N67" s="6">
        <v>20.49</v>
      </c>
      <c r="O67" s="6">
        <v>30.34</v>
      </c>
      <c r="P67" s="6">
        <v>5.15</v>
      </c>
      <c r="Q67" s="5">
        <v>1446.82</v>
      </c>
      <c r="R67" s="5">
        <v>1079.24</v>
      </c>
    </row>
    <row r="68" spans="1:18" x14ac:dyDescent="0.2">
      <c r="A68" t="s">
        <v>180</v>
      </c>
      <c r="B68" t="s">
        <v>181</v>
      </c>
      <c r="C68" s="5">
        <v>1744</v>
      </c>
      <c r="D68" t="s">
        <v>52</v>
      </c>
      <c r="E68" t="s">
        <v>48</v>
      </c>
      <c r="F68" t="s">
        <v>45</v>
      </c>
      <c r="G68">
        <v>1</v>
      </c>
      <c r="H68">
        <v>1</v>
      </c>
      <c r="I68">
        <v>20.23</v>
      </c>
      <c r="J68">
        <v>47.97</v>
      </c>
      <c r="K68">
        <v>18.850000000000001</v>
      </c>
      <c r="L68" s="6">
        <v>46.94</v>
      </c>
      <c r="M68" s="6">
        <v>28.91</v>
      </c>
      <c r="N68" s="6">
        <v>21.42</v>
      </c>
      <c r="O68" s="6">
        <v>34.159999999999997</v>
      </c>
      <c r="P68" s="6">
        <v>16.899999999999999</v>
      </c>
      <c r="Q68" s="5">
        <v>1494.5</v>
      </c>
      <c r="R68" s="5">
        <v>2723.66</v>
      </c>
    </row>
    <row r="69" spans="1:18" x14ac:dyDescent="0.2">
      <c r="A69" t="s">
        <v>182</v>
      </c>
      <c r="B69" t="s">
        <v>183</v>
      </c>
      <c r="C69" s="5">
        <v>399</v>
      </c>
      <c r="D69" t="s">
        <v>43</v>
      </c>
      <c r="E69" t="s">
        <v>44</v>
      </c>
      <c r="F69" t="s">
        <v>45</v>
      </c>
      <c r="G69">
        <v>2</v>
      </c>
      <c r="H69">
        <v>2</v>
      </c>
      <c r="I69">
        <v>19.39</v>
      </c>
      <c r="J69">
        <v>39.58</v>
      </c>
      <c r="K69">
        <v>16.55</v>
      </c>
      <c r="L69" s="6">
        <v>40.43</v>
      </c>
      <c r="M69" s="6">
        <v>16.84</v>
      </c>
      <c r="N69" s="6">
        <v>1.43</v>
      </c>
      <c r="O69" s="6">
        <v>17.66</v>
      </c>
      <c r="P69" s="6">
        <v>7.07</v>
      </c>
      <c r="Q69" s="5">
        <v>884.72</v>
      </c>
      <c r="R69" s="5">
        <v>235.47</v>
      </c>
    </row>
    <row r="70" spans="1:18" x14ac:dyDescent="0.2">
      <c r="A70" t="s">
        <v>184</v>
      </c>
      <c r="B70" t="s">
        <v>185</v>
      </c>
      <c r="C70" s="5">
        <v>1382</v>
      </c>
      <c r="D70" t="s">
        <v>43</v>
      </c>
      <c r="E70" t="s">
        <v>48</v>
      </c>
      <c r="F70" t="s">
        <v>45</v>
      </c>
      <c r="G70">
        <v>2</v>
      </c>
      <c r="H70">
        <v>3</v>
      </c>
      <c r="I70">
        <v>16</v>
      </c>
      <c r="J70">
        <v>31.83</v>
      </c>
      <c r="K70">
        <v>13.59</v>
      </c>
      <c r="L70" s="6">
        <v>44.85</v>
      </c>
      <c r="M70" s="6">
        <v>21.05</v>
      </c>
      <c r="N70" s="6">
        <v>12.76</v>
      </c>
      <c r="O70" s="6">
        <v>14.13</v>
      </c>
      <c r="P70" s="6">
        <v>7.39</v>
      </c>
      <c r="Q70" s="5">
        <v>1900.18</v>
      </c>
      <c r="R70" s="5">
        <v>10666.22</v>
      </c>
    </row>
    <row r="71" spans="1:18" x14ac:dyDescent="0.2">
      <c r="A71" t="s">
        <v>186</v>
      </c>
      <c r="B71" t="s">
        <v>187</v>
      </c>
      <c r="C71" s="5">
        <v>1493</v>
      </c>
      <c r="D71" t="s">
        <v>43</v>
      </c>
      <c r="E71" t="s">
        <v>44</v>
      </c>
      <c r="F71" t="s">
        <v>45</v>
      </c>
      <c r="G71">
        <v>3</v>
      </c>
      <c r="H71">
        <v>1</v>
      </c>
      <c r="I71">
        <v>22.66</v>
      </c>
      <c r="J71">
        <v>40.770000000000003</v>
      </c>
      <c r="K71">
        <v>20.239999999999998</v>
      </c>
      <c r="L71" s="6">
        <v>41.71</v>
      </c>
      <c r="M71" s="6">
        <v>0.24</v>
      </c>
      <c r="N71" s="6">
        <v>4.83</v>
      </c>
      <c r="O71" s="6">
        <v>15.67</v>
      </c>
      <c r="P71" s="6">
        <v>21.17</v>
      </c>
      <c r="Q71" s="5">
        <v>929.69</v>
      </c>
      <c r="R71" s="5">
        <v>296.73</v>
      </c>
    </row>
    <row r="72" spans="1:18" x14ac:dyDescent="0.2">
      <c r="A72" t="s">
        <v>188</v>
      </c>
      <c r="B72" t="s">
        <v>189</v>
      </c>
      <c r="C72" s="5">
        <v>409</v>
      </c>
      <c r="D72" t="s">
        <v>43</v>
      </c>
      <c r="E72" t="s">
        <v>57</v>
      </c>
      <c r="F72" t="s">
        <v>49</v>
      </c>
      <c r="G72">
        <v>1</v>
      </c>
      <c r="H72">
        <v>3</v>
      </c>
      <c r="I72">
        <v>9.43</v>
      </c>
      <c r="J72">
        <v>16.739999999999998</v>
      </c>
      <c r="K72">
        <v>7.91</v>
      </c>
      <c r="L72" s="6">
        <v>33.03</v>
      </c>
      <c r="M72" s="6">
        <v>9.93</v>
      </c>
      <c r="N72" s="6">
        <v>-1.3</v>
      </c>
      <c r="O72" s="6">
        <v>15.95</v>
      </c>
      <c r="P72" s="6">
        <v>3.39</v>
      </c>
      <c r="Q72" s="5">
        <v>33410.080000000002</v>
      </c>
      <c r="R72" s="5">
        <v>297.20999999999998</v>
      </c>
    </row>
    <row r="73" spans="1:18" x14ac:dyDescent="0.2">
      <c r="A73" t="s">
        <v>190</v>
      </c>
      <c r="B73" t="s">
        <v>191</v>
      </c>
      <c r="C73" s="5">
        <v>275</v>
      </c>
      <c r="D73" t="s">
        <v>52</v>
      </c>
      <c r="E73" t="s">
        <v>48</v>
      </c>
      <c r="F73" t="s">
        <v>49</v>
      </c>
      <c r="G73">
        <v>2</v>
      </c>
      <c r="H73">
        <v>3</v>
      </c>
      <c r="I73">
        <v>10.59</v>
      </c>
      <c r="J73">
        <v>23.6</v>
      </c>
      <c r="K73">
        <v>9.91</v>
      </c>
      <c r="L73" s="6">
        <v>54.68</v>
      </c>
      <c r="M73" s="6">
        <v>27.7</v>
      </c>
      <c r="N73" s="6">
        <v>18</v>
      </c>
      <c r="O73" s="6">
        <v>17.13</v>
      </c>
      <c r="P73" s="6">
        <v>3.36</v>
      </c>
      <c r="Q73" s="5">
        <v>2788</v>
      </c>
      <c r="R73" s="5">
        <v>1071.29</v>
      </c>
    </row>
    <row r="74" spans="1:18" x14ac:dyDescent="0.2">
      <c r="A74" t="s">
        <v>192</v>
      </c>
      <c r="B74" t="s">
        <v>193</v>
      </c>
      <c r="C74" s="5">
        <v>1781</v>
      </c>
      <c r="D74" t="s">
        <v>52</v>
      </c>
      <c r="E74" t="s">
        <v>44</v>
      </c>
      <c r="F74" t="s">
        <v>49</v>
      </c>
      <c r="G74">
        <v>2</v>
      </c>
      <c r="H74">
        <v>2</v>
      </c>
      <c r="I74">
        <v>17.52</v>
      </c>
      <c r="J74">
        <v>33.67</v>
      </c>
      <c r="K74">
        <v>17.13</v>
      </c>
      <c r="L74" s="6">
        <v>24.93</v>
      </c>
      <c r="M74" s="6">
        <v>20.010000000000002</v>
      </c>
      <c r="N74" s="6">
        <v>15.42</v>
      </c>
      <c r="O74" s="6">
        <v>20.14</v>
      </c>
      <c r="P74" s="6">
        <v>7.54</v>
      </c>
      <c r="Q74" s="5">
        <v>10008.709999999999</v>
      </c>
      <c r="R74" s="5">
        <v>3846.05</v>
      </c>
    </row>
    <row r="75" spans="1:18" x14ac:dyDescent="0.2">
      <c r="A75" t="s">
        <v>194</v>
      </c>
      <c r="B75" t="s">
        <v>195</v>
      </c>
      <c r="C75" s="5">
        <v>753</v>
      </c>
      <c r="D75" t="s">
        <v>52</v>
      </c>
      <c r="E75" t="s">
        <v>57</v>
      </c>
      <c r="F75" t="s">
        <v>49</v>
      </c>
      <c r="G75">
        <v>2</v>
      </c>
      <c r="H75">
        <v>3</v>
      </c>
      <c r="I75">
        <v>11.87</v>
      </c>
      <c r="J75">
        <v>28.77</v>
      </c>
      <c r="K75">
        <v>10.74</v>
      </c>
      <c r="L75" s="6">
        <v>34.450000000000003</v>
      </c>
      <c r="M75" s="6">
        <v>18.95</v>
      </c>
      <c r="N75" s="6">
        <v>15</v>
      </c>
      <c r="O75" s="6">
        <v>25.92</v>
      </c>
      <c r="P75" s="6">
        <v>15.98</v>
      </c>
      <c r="Q75" s="5">
        <v>24094.44</v>
      </c>
      <c r="R75" s="5">
        <v>11032.57</v>
      </c>
    </row>
    <row r="76" spans="1:18" x14ac:dyDescent="0.2">
      <c r="A76" t="s">
        <v>196</v>
      </c>
      <c r="B76" t="s">
        <v>197</v>
      </c>
      <c r="C76" s="5">
        <v>649</v>
      </c>
      <c r="D76" t="s">
        <v>43</v>
      </c>
      <c r="E76" t="s">
        <v>57</v>
      </c>
      <c r="F76" t="s">
        <v>45</v>
      </c>
      <c r="G76">
        <v>1</v>
      </c>
      <c r="H76">
        <v>1</v>
      </c>
      <c r="I76">
        <v>10.130000000000001</v>
      </c>
      <c r="J76">
        <v>17.84</v>
      </c>
      <c r="K76">
        <v>9.08</v>
      </c>
      <c r="L76" s="6">
        <v>23.53</v>
      </c>
      <c r="M76" s="6">
        <v>10.37</v>
      </c>
      <c r="N76" s="6">
        <v>6.6</v>
      </c>
      <c r="O76" s="6">
        <v>12.42</v>
      </c>
      <c r="P76" s="6">
        <v>12.6</v>
      </c>
      <c r="Q76" s="5">
        <v>39910.26</v>
      </c>
      <c r="R76" s="5">
        <v>70.39</v>
      </c>
    </row>
    <row r="77" spans="1:18" x14ac:dyDescent="0.2">
      <c r="A77" t="s">
        <v>198</v>
      </c>
      <c r="B77" t="s">
        <v>199</v>
      </c>
      <c r="C77" s="5">
        <v>1053</v>
      </c>
      <c r="D77" t="s">
        <v>43</v>
      </c>
      <c r="E77" t="s">
        <v>48</v>
      </c>
      <c r="F77" t="s">
        <v>45</v>
      </c>
      <c r="G77">
        <v>1</v>
      </c>
      <c r="H77">
        <v>2</v>
      </c>
      <c r="I77">
        <v>12.8</v>
      </c>
      <c r="J77">
        <v>22.29</v>
      </c>
      <c r="K77">
        <v>11.11</v>
      </c>
      <c r="L77" s="6">
        <v>35.840000000000003</v>
      </c>
      <c r="M77" s="6">
        <v>15.94</v>
      </c>
      <c r="N77" s="6">
        <v>16.25</v>
      </c>
      <c r="O77" s="6">
        <v>11.04</v>
      </c>
      <c r="P77" s="6">
        <v>14.72</v>
      </c>
      <c r="Q77" s="5">
        <v>4122.8100000000004</v>
      </c>
      <c r="R77" s="5">
        <v>1726.84</v>
      </c>
    </row>
    <row r="78" spans="1:18" x14ac:dyDescent="0.2">
      <c r="A78" t="s">
        <v>200</v>
      </c>
      <c r="B78" t="s">
        <v>201</v>
      </c>
      <c r="C78" s="5">
        <v>1803</v>
      </c>
      <c r="D78" t="s">
        <v>52</v>
      </c>
      <c r="E78" t="s">
        <v>48</v>
      </c>
      <c r="F78" t="s">
        <v>45</v>
      </c>
      <c r="G78">
        <v>3</v>
      </c>
      <c r="H78">
        <v>1</v>
      </c>
      <c r="I78">
        <v>9.25</v>
      </c>
      <c r="J78">
        <v>29.07</v>
      </c>
      <c r="K78">
        <v>8.7200000000000006</v>
      </c>
      <c r="L78" s="6">
        <v>75.099999999999994</v>
      </c>
      <c r="M78" s="6">
        <v>35.83</v>
      </c>
      <c r="N78" s="6">
        <v>32.21</v>
      </c>
      <c r="O78" s="6">
        <v>38.18</v>
      </c>
      <c r="P78" s="6">
        <v>17.39</v>
      </c>
      <c r="Q78" s="5">
        <v>934.26</v>
      </c>
      <c r="R78" s="5">
        <v>263.52</v>
      </c>
    </row>
    <row r="79" spans="1:18" x14ac:dyDescent="0.2">
      <c r="A79" t="s">
        <v>202</v>
      </c>
      <c r="B79" t="s">
        <v>203</v>
      </c>
      <c r="C79" s="5">
        <v>330</v>
      </c>
      <c r="D79" t="s">
        <v>43</v>
      </c>
      <c r="E79" t="s">
        <v>48</v>
      </c>
      <c r="F79" t="s">
        <v>45</v>
      </c>
      <c r="G79">
        <v>1</v>
      </c>
      <c r="H79">
        <v>1</v>
      </c>
      <c r="I79">
        <v>15.97</v>
      </c>
      <c r="J79">
        <v>30.88</v>
      </c>
      <c r="K79">
        <v>14.58</v>
      </c>
      <c r="L79" s="6">
        <v>40.090000000000003</v>
      </c>
      <c r="M79" s="6">
        <v>19.350000000000001</v>
      </c>
      <c r="N79" s="6">
        <v>15.41</v>
      </c>
      <c r="O79" s="6">
        <v>7</v>
      </c>
      <c r="P79" s="6">
        <v>39.700000000000003</v>
      </c>
      <c r="Q79" s="5">
        <v>4447.5200000000004</v>
      </c>
      <c r="R79" s="5">
        <v>91.46</v>
      </c>
    </row>
    <row r="80" spans="1:18" x14ac:dyDescent="0.2">
      <c r="A80" t="s">
        <v>204</v>
      </c>
      <c r="B80" t="s">
        <v>205</v>
      </c>
      <c r="C80" s="5">
        <v>1661</v>
      </c>
      <c r="D80" t="s">
        <v>52</v>
      </c>
      <c r="E80" t="s">
        <v>44</v>
      </c>
      <c r="F80" t="s">
        <v>49</v>
      </c>
      <c r="G80">
        <v>1</v>
      </c>
      <c r="H80">
        <v>2</v>
      </c>
      <c r="I80">
        <v>16.510000000000002</v>
      </c>
      <c r="J80">
        <v>27.81</v>
      </c>
      <c r="K80">
        <v>15.6</v>
      </c>
      <c r="L80" s="6">
        <v>41.41</v>
      </c>
      <c r="M80" s="6">
        <v>21.83</v>
      </c>
      <c r="N80" s="6">
        <v>16.920000000000002</v>
      </c>
      <c r="O80" s="6">
        <v>22.29</v>
      </c>
      <c r="P80" s="6">
        <v>8.39</v>
      </c>
      <c r="Q80" s="5">
        <v>3879.38</v>
      </c>
      <c r="R80" s="5">
        <v>6002.13</v>
      </c>
    </row>
    <row r="81" spans="1:18" x14ac:dyDescent="0.2">
      <c r="A81" t="s">
        <v>206</v>
      </c>
      <c r="B81" t="s">
        <v>207</v>
      </c>
      <c r="C81" s="5">
        <v>1072</v>
      </c>
      <c r="D81" t="s">
        <v>43</v>
      </c>
      <c r="E81" t="s">
        <v>48</v>
      </c>
      <c r="F81" t="s">
        <v>45</v>
      </c>
      <c r="G81">
        <v>1</v>
      </c>
      <c r="H81">
        <v>1</v>
      </c>
      <c r="I81">
        <v>22.45</v>
      </c>
      <c r="J81">
        <v>38.81</v>
      </c>
      <c r="K81">
        <v>19.36</v>
      </c>
      <c r="L81" s="6">
        <v>47.79</v>
      </c>
      <c r="M81" s="6">
        <v>18.329999999999998</v>
      </c>
      <c r="N81" s="6">
        <v>14.62</v>
      </c>
      <c r="O81" s="6">
        <v>18.79</v>
      </c>
      <c r="P81" s="6">
        <v>21.35</v>
      </c>
      <c r="Q81" s="5">
        <v>3453.92</v>
      </c>
      <c r="R81" s="5">
        <v>862.33</v>
      </c>
    </row>
    <row r="82" spans="1:18" x14ac:dyDescent="0.2">
      <c r="A82" t="s">
        <v>208</v>
      </c>
      <c r="B82" t="s">
        <v>209</v>
      </c>
      <c r="C82" s="5">
        <v>259</v>
      </c>
      <c r="D82" t="s">
        <v>43</v>
      </c>
      <c r="E82" t="s">
        <v>44</v>
      </c>
      <c r="F82" t="s">
        <v>45</v>
      </c>
      <c r="G82">
        <v>2</v>
      </c>
      <c r="H82">
        <v>2</v>
      </c>
      <c r="I82">
        <v>10.14</v>
      </c>
      <c r="J82">
        <v>17.39</v>
      </c>
      <c r="K82">
        <v>8.65</v>
      </c>
      <c r="L82" s="6">
        <v>44.3</v>
      </c>
      <c r="M82" s="6">
        <v>10.59</v>
      </c>
      <c r="N82" s="6">
        <v>10.8</v>
      </c>
      <c r="O82" s="6">
        <v>15.82</v>
      </c>
      <c r="P82" s="6">
        <v>7.46</v>
      </c>
      <c r="Q82" s="5">
        <v>806.06</v>
      </c>
      <c r="R82" s="5">
        <v>43.72</v>
      </c>
    </row>
    <row r="83" spans="1:18" x14ac:dyDescent="0.2">
      <c r="A83" t="s">
        <v>210</v>
      </c>
      <c r="B83" t="s">
        <v>211</v>
      </c>
      <c r="C83" s="5">
        <v>1784</v>
      </c>
      <c r="D83" t="s">
        <v>43</v>
      </c>
      <c r="E83" t="s">
        <v>44</v>
      </c>
      <c r="F83" t="s">
        <v>49</v>
      </c>
      <c r="G83">
        <v>2</v>
      </c>
      <c r="H83">
        <v>3</v>
      </c>
      <c r="I83">
        <v>12.59</v>
      </c>
      <c r="J83">
        <v>21.14</v>
      </c>
      <c r="K83">
        <v>10.71</v>
      </c>
      <c r="L83" s="6">
        <v>47.1</v>
      </c>
      <c r="M83" s="6">
        <v>24.02</v>
      </c>
      <c r="N83" s="6">
        <v>10.1</v>
      </c>
      <c r="O83" s="6">
        <v>17.72</v>
      </c>
      <c r="P83" s="6">
        <v>0.52</v>
      </c>
      <c r="Q83" s="5">
        <v>1617.49</v>
      </c>
      <c r="R83" s="5">
        <v>368.69</v>
      </c>
    </row>
    <row r="84" spans="1:18" x14ac:dyDescent="0.2">
      <c r="A84" t="s">
        <v>212</v>
      </c>
      <c r="B84" t="s">
        <v>213</v>
      </c>
      <c r="C84" s="5">
        <v>1692</v>
      </c>
      <c r="D84" t="s">
        <v>43</v>
      </c>
      <c r="E84" t="s">
        <v>48</v>
      </c>
      <c r="F84" t="s">
        <v>49</v>
      </c>
      <c r="G84">
        <v>2</v>
      </c>
      <c r="H84">
        <v>2</v>
      </c>
      <c r="I84">
        <v>16.72</v>
      </c>
      <c r="J84">
        <v>30.15</v>
      </c>
      <c r="K84">
        <v>14.31</v>
      </c>
      <c r="L84" s="6">
        <v>35.659999999999997</v>
      </c>
      <c r="M84" s="6">
        <v>17.02</v>
      </c>
      <c r="N84" s="6">
        <v>13.49</v>
      </c>
      <c r="O84" s="6">
        <v>16.690000000000001</v>
      </c>
      <c r="P84" s="6">
        <v>4.0199999999999996</v>
      </c>
      <c r="Q84" s="5">
        <v>5136.41</v>
      </c>
      <c r="R84" s="5">
        <v>259.02</v>
      </c>
    </row>
    <row r="85" spans="1:18" x14ac:dyDescent="0.2">
      <c r="A85" t="s">
        <v>214</v>
      </c>
      <c r="B85" t="s">
        <v>215</v>
      </c>
      <c r="C85" s="5">
        <v>1209</v>
      </c>
      <c r="D85" t="s">
        <v>43</v>
      </c>
      <c r="E85" t="s">
        <v>44</v>
      </c>
      <c r="F85" t="s">
        <v>45</v>
      </c>
      <c r="G85">
        <v>3</v>
      </c>
      <c r="H85">
        <v>1</v>
      </c>
      <c r="I85">
        <v>17.18</v>
      </c>
      <c r="J85">
        <v>36.04</v>
      </c>
      <c r="K85">
        <v>15.2</v>
      </c>
      <c r="L85" s="6">
        <v>44.7</v>
      </c>
      <c r="M85" s="6">
        <v>20.100000000000001</v>
      </c>
      <c r="N85" s="6">
        <v>20.329999999999998</v>
      </c>
      <c r="O85" s="6">
        <v>18.78</v>
      </c>
      <c r="P85" s="6">
        <v>16.48</v>
      </c>
      <c r="Q85" s="5">
        <v>1627.12</v>
      </c>
      <c r="R85" s="5">
        <v>330.16</v>
      </c>
    </row>
    <row r="86" spans="1:18" x14ac:dyDescent="0.2">
      <c r="A86" t="s">
        <v>216</v>
      </c>
      <c r="B86" t="s">
        <v>217</v>
      </c>
      <c r="C86" s="5">
        <v>527</v>
      </c>
      <c r="D86" t="s">
        <v>43</v>
      </c>
      <c r="E86" t="s">
        <v>57</v>
      </c>
      <c r="F86" t="s">
        <v>49</v>
      </c>
      <c r="G86">
        <v>3</v>
      </c>
      <c r="H86">
        <v>1</v>
      </c>
      <c r="I86">
        <v>70.650000000000006</v>
      </c>
      <c r="J86">
        <v>157.44</v>
      </c>
      <c r="K86">
        <v>60.19</v>
      </c>
      <c r="L86" s="6">
        <v>32.340000000000003</v>
      </c>
      <c r="M86" s="6">
        <v>19.170000000000002</v>
      </c>
      <c r="N86" s="6">
        <v>9.3699999999999992</v>
      </c>
      <c r="O86" s="6">
        <v>18.53</v>
      </c>
      <c r="P86" s="6">
        <v>0.14000000000000001</v>
      </c>
      <c r="Q86" s="5">
        <v>38890.11</v>
      </c>
      <c r="R86" s="5">
        <v>32429.77</v>
      </c>
    </row>
    <row r="87" spans="1:18" x14ac:dyDescent="0.2">
      <c r="A87" t="s">
        <v>218</v>
      </c>
      <c r="B87" t="s">
        <v>219</v>
      </c>
      <c r="C87" s="5">
        <v>1005</v>
      </c>
      <c r="D87" t="s">
        <v>52</v>
      </c>
      <c r="E87" t="s">
        <v>57</v>
      </c>
      <c r="F87" t="s">
        <v>49</v>
      </c>
      <c r="G87">
        <v>1</v>
      </c>
      <c r="H87">
        <v>2</v>
      </c>
      <c r="I87">
        <v>11.36</v>
      </c>
      <c r="J87">
        <v>26.35</v>
      </c>
      <c r="K87">
        <v>10.029999999999999</v>
      </c>
      <c r="L87" s="6">
        <v>38.04</v>
      </c>
      <c r="M87" s="6">
        <v>19.09</v>
      </c>
      <c r="N87" s="6">
        <v>14.12</v>
      </c>
      <c r="O87" s="6">
        <v>30.6</v>
      </c>
      <c r="P87" s="6">
        <v>-0.51</v>
      </c>
      <c r="Q87" s="5">
        <v>14364.52</v>
      </c>
      <c r="R87" s="5">
        <v>2771.76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87"/>
  <sheetViews>
    <sheetView workbookViewId="0">
      <selection activeCell="J10" sqref="J10"/>
    </sheetView>
  </sheetViews>
  <sheetFormatPr baseColWidth="10" defaultColWidth="8.83203125" defaultRowHeight="15" x14ac:dyDescent="0.2"/>
  <cols>
    <col min="2" max="2" width="32.83203125" bestFit="1" customWidth="1"/>
    <col min="3" max="3" width="23" bestFit="1" customWidth="1"/>
    <col min="4" max="4" width="10.1640625" bestFit="1" customWidth="1"/>
    <col min="5" max="5" width="12.83203125" bestFit="1" customWidth="1"/>
    <col min="6" max="6" width="13.83203125" bestFit="1" customWidth="1"/>
    <col min="7" max="7" width="9.33203125" bestFit="1" customWidth="1"/>
    <col min="8" max="8" width="11.6640625" bestFit="1" customWidth="1"/>
    <col min="9" max="9" width="12.5" bestFit="1" customWidth="1"/>
    <col min="10" max="10" width="13.5" bestFit="1" customWidth="1"/>
    <col min="11" max="11" width="12.83203125" bestFit="1" customWidth="1"/>
    <col min="12" max="16" width="15" bestFit="1" customWidth="1"/>
    <col min="17" max="17" width="21.5" bestFit="1" customWidth="1"/>
    <col min="18" max="18" width="22.5" bestFit="1" customWidth="1"/>
  </cols>
  <sheetData>
    <row r="1" spans="1:18" ht="16" x14ac:dyDescent="0.2">
      <c r="A1" s="2" t="s">
        <v>23</v>
      </c>
      <c r="B1" s="2" t="s">
        <v>24</v>
      </c>
      <c r="C1" s="3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4" t="s">
        <v>34</v>
      </c>
      <c r="M1" s="4" t="s">
        <v>35</v>
      </c>
      <c r="N1" s="4" t="s">
        <v>36</v>
      </c>
      <c r="O1" s="4" t="s">
        <v>37</v>
      </c>
      <c r="P1" s="4" t="s">
        <v>38</v>
      </c>
      <c r="Q1" s="3" t="s">
        <v>39</v>
      </c>
      <c r="R1" s="3" t="s">
        <v>40</v>
      </c>
    </row>
    <row r="2" spans="1:18" x14ac:dyDescent="0.2">
      <c r="A2" t="s">
        <v>41</v>
      </c>
      <c r="B2" t="s">
        <v>42</v>
      </c>
      <c r="C2" s="5">
        <v>844</v>
      </c>
      <c r="D2" t="s">
        <v>43</v>
      </c>
      <c r="E2" t="s">
        <v>44</v>
      </c>
      <c r="F2" t="s">
        <v>45</v>
      </c>
      <c r="G2">
        <v>1</v>
      </c>
      <c r="H2">
        <v>2</v>
      </c>
      <c r="I2">
        <v>28.81</v>
      </c>
      <c r="J2">
        <v>54.99</v>
      </c>
      <c r="K2">
        <v>25.3</v>
      </c>
      <c r="L2" s="6">
        <v>31.75</v>
      </c>
      <c r="M2" s="6">
        <v>26.61</v>
      </c>
      <c r="N2" s="6">
        <v>5.71</v>
      </c>
      <c r="O2" s="6">
        <v>15.5</v>
      </c>
      <c r="P2" s="6">
        <v>6.59</v>
      </c>
      <c r="Q2" s="5">
        <v>2105.27</v>
      </c>
      <c r="R2" s="5">
        <v>6207.2</v>
      </c>
    </row>
    <row r="3" spans="1:18" x14ac:dyDescent="0.2">
      <c r="A3" t="s">
        <v>46</v>
      </c>
      <c r="B3" t="s">
        <v>47</v>
      </c>
      <c r="C3" s="5">
        <v>1114</v>
      </c>
      <c r="D3" t="s">
        <v>43</v>
      </c>
      <c r="E3" t="s">
        <v>48</v>
      </c>
      <c r="F3" t="s">
        <v>49</v>
      </c>
      <c r="G3">
        <v>3</v>
      </c>
      <c r="H3">
        <v>1</v>
      </c>
      <c r="I3">
        <v>5.77</v>
      </c>
      <c r="J3">
        <v>12.12</v>
      </c>
      <c r="K3">
        <v>5.47</v>
      </c>
      <c r="L3" s="6">
        <v>26.63</v>
      </c>
      <c r="M3" s="6">
        <v>22.1</v>
      </c>
      <c r="N3" s="6">
        <v>15.07</v>
      </c>
      <c r="O3" s="6">
        <v>16.190000000000001</v>
      </c>
      <c r="P3" s="6">
        <v>3.62</v>
      </c>
      <c r="Q3" s="5">
        <v>5665.35</v>
      </c>
      <c r="R3" s="5">
        <v>9.77</v>
      </c>
    </row>
    <row r="4" spans="1:18" x14ac:dyDescent="0.2">
      <c r="A4" t="s">
        <v>50</v>
      </c>
      <c r="B4" t="s">
        <v>51</v>
      </c>
      <c r="C4" s="5">
        <v>0</v>
      </c>
      <c r="D4" t="s">
        <v>52</v>
      </c>
      <c r="E4" t="s">
        <v>48</v>
      </c>
      <c r="F4" t="s">
        <v>49</v>
      </c>
      <c r="G4">
        <v>3</v>
      </c>
      <c r="H4">
        <v>2</v>
      </c>
      <c r="I4">
        <v>9.84</v>
      </c>
      <c r="J4">
        <v>22.27</v>
      </c>
      <c r="K4">
        <v>9.25</v>
      </c>
      <c r="L4" s="6">
        <v>66.48</v>
      </c>
      <c r="M4" s="6">
        <v>34.799999999999997</v>
      </c>
      <c r="N4" s="6">
        <v>23.23</v>
      </c>
      <c r="O4" s="6">
        <v>28.39</v>
      </c>
      <c r="P4" s="6">
        <v>2.95</v>
      </c>
      <c r="Q4" s="5">
        <v>815.81</v>
      </c>
      <c r="R4" s="5">
        <v>4466.72</v>
      </c>
    </row>
    <row r="5" spans="1:18" x14ac:dyDescent="0.2">
      <c r="A5" t="s">
        <v>53</v>
      </c>
      <c r="B5" t="s">
        <v>54</v>
      </c>
      <c r="C5" s="5">
        <v>1064</v>
      </c>
      <c r="D5" t="s">
        <v>43</v>
      </c>
      <c r="E5" t="s">
        <v>44</v>
      </c>
      <c r="F5" t="s">
        <v>49</v>
      </c>
      <c r="G5">
        <v>1</v>
      </c>
      <c r="H5">
        <v>3</v>
      </c>
      <c r="I5">
        <v>17.77</v>
      </c>
      <c r="J5">
        <v>28.03</v>
      </c>
      <c r="K5">
        <v>15.33</v>
      </c>
      <c r="L5" s="6">
        <v>53.56</v>
      </c>
      <c r="M5" s="6">
        <v>16.98</v>
      </c>
      <c r="N5" s="6">
        <v>1.34</v>
      </c>
      <c r="O5" s="6">
        <v>13.63</v>
      </c>
      <c r="P5" s="6">
        <v>4.7300000000000004</v>
      </c>
      <c r="Q5" s="5">
        <v>988.41</v>
      </c>
      <c r="R5" s="5">
        <v>626.69000000000005</v>
      </c>
    </row>
    <row r="6" spans="1:18" x14ac:dyDescent="0.2">
      <c r="A6" t="s">
        <v>55</v>
      </c>
      <c r="B6" t="s">
        <v>56</v>
      </c>
      <c r="C6" s="5">
        <v>924</v>
      </c>
      <c r="D6" t="s">
        <v>43</v>
      </c>
      <c r="E6" t="s">
        <v>57</v>
      </c>
      <c r="F6" t="s">
        <v>49</v>
      </c>
      <c r="G6">
        <v>1</v>
      </c>
      <c r="H6">
        <v>3</v>
      </c>
      <c r="I6">
        <v>16.61</v>
      </c>
      <c r="J6">
        <v>29.6</v>
      </c>
      <c r="K6">
        <v>14.45</v>
      </c>
      <c r="L6" s="6">
        <v>25.1</v>
      </c>
      <c r="M6" s="6">
        <v>15.48</v>
      </c>
      <c r="N6" s="6">
        <v>6.58</v>
      </c>
      <c r="O6" s="6">
        <v>21.09</v>
      </c>
      <c r="P6" s="6">
        <v>7.99</v>
      </c>
      <c r="Q6" s="5">
        <v>40512.019999999997</v>
      </c>
      <c r="R6" s="5">
        <v>13230.95</v>
      </c>
    </row>
    <row r="7" spans="1:18" x14ac:dyDescent="0.2">
      <c r="A7" t="s">
        <v>58</v>
      </c>
      <c r="B7" t="s">
        <v>59</v>
      </c>
      <c r="C7" s="5">
        <v>403</v>
      </c>
      <c r="D7" t="s">
        <v>43</v>
      </c>
      <c r="E7" t="s">
        <v>44</v>
      </c>
      <c r="F7" t="s">
        <v>45</v>
      </c>
      <c r="G7">
        <v>1</v>
      </c>
      <c r="H7">
        <v>1</v>
      </c>
      <c r="I7">
        <v>6.95</v>
      </c>
      <c r="J7">
        <v>12.84</v>
      </c>
      <c r="K7">
        <v>6.14</v>
      </c>
      <c r="L7" s="6">
        <v>39</v>
      </c>
      <c r="M7" s="6">
        <v>21.79</v>
      </c>
      <c r="N7" s="6">
        <v>12.87</v>
      </c>
      <c r="O7" s="6">
        <v>12.81</v>
      </c>
      <c r="P7" s="6">
        <v>21.18</v>
      </c>
      <c r="Q7" s="5">
        <v>1609.46</v>
      </c>
      <c r="R7" s="5">
        <v>486.48</v>
      </c>
    </row>
    <row r="8" spans="1:18" x14ac:dyDescent="0.2">
      <c r="A8" t="s">
        <v>60</v>
      </c>
      <c r="B8" t="s">
        <v>61</v>
      </c>
      <c r="C8" s="5">
        <v>1671</v>
      </c>
      <c r="D8" t="s">
        <v>52</v>
      </c>
      <c r="E8" t="s">
        <v>57</v>
      </c>
      <c r="F8" t="s">
        <v>49</v>
      </c>
      <c r="G8">
        <v>3</v>
      </c>
      <c r="H8">
        <v>3</v>
      </c>
      <c r="I8">
        <v>26.86</v>
      </c>
      <c r="J8">
        <v>57.1</v>
      </c>
      <c r="K8">
        <v>24.7</v>
      </c>
      <c r="L8" s="6">
        <v>32.909999999999997</v>
      </c>
      <c r="M8" s="6">
        <v>19.690000000000001</v>
      </c>
      <c r="N8" s="6">
        <v>21.12</v>
      </c>
      <c r="O8" s="6">
        <v>21.87</v>
      </c>
      <c r="P8" s="6">
        <v>18.96</v>
      </c>
      <c r="Q8" s="5">
        <v>30504.69</v>
      </c>
      <c r="R8" s="5">
        <v>71157.149999999994</v>
      </c>
    </row>
    <row r="9" spans="1:18" x14ac:dyDescent="0.2">
      <c r="A9" t="s">
        <v>62</v>
      </c>
      <c r="B9" t="s">
        <v>63</v>
      </c>
      <c r="C9" s="5">
        <v>613</v>
      </c>
      <c r="D9" t="s">
        <v>43</v>
      </c>
      <c r="E9" t="s">
        <v>57</v>
      </c>
      <c r="F9" t="s">
        <v>45</v>
      </c>
      <c r="G9">
        <v>1</v>
      </c>
      <c r="H9">
        <v>3</v>
      </c>
      <c r="I9">
        <v>19.21</v>
      </c>
      <c r="J9">
        <v>36.47</v>
      </c>
      <c r="K9">
        <v>17.48</v>
      </c>
      <c r="L9" s="6">
        <v>29.39</v>
      </c>
      <c r="M9" s="6">
        <v>19.27</v>
      </c>
      <c r="N9" s="6">
        <v>8.39</v>
      </c>
      <c r="O9" s="6">
        <v>10.89</v>
      </c>
      <c r="P9" s="6">
        <v>23.46</v>
      </c>
      <c r="Q9" s="5">
        <v>21543.9</v>
      </c>
      <c r="R9" s="5">
        <v>2846.41</v>
      </c>
    </row>
    <row r="10" spans="1:18" x14ac:dyDescent="0.2">
      <c r="A10" t="s">
        <v>64</v>
      </c>
      <c r="B10" t="s">
        <v>65</v>
      </c>
      <c r="C10" s="5">
        <v>671</v>
      </c>
      <c r="D10" t="s">
        <v>43</v>
      </c>
      <c r="E10" t="s">
        <v>57</v>
      </c>
      <c r="F10" t="s">
        <v>45</v>
      </c>
      <c r="G10">
        <v>1</v>
      </c>
      <c r="H10">
        <v>3</v>
      </c>
      <c r="I10">
        <v>5.26</v>
      </c>
      <c r="J10">
        <v>10.039999999999999</v>
      </c>
      <c r="K10">
        <v>4.66</v>
      </c>
      <c r="L10" s="6">
        <v>27.68</v>
      </c>
      <c r="M10" s="6">
        <v>5.71</v>
      </c>
      <c r="N10" s="6">
        <v>5.58</v>
      </c>
      <c r="O10" s="6">
        <v>7.95</v>
      </c>
      <c r="P10" s="6">
        <v>14.22</v>
      </c>
      <c r="Q10" s="5">
        <v>31586.639999999999</v>
      </c>
      <c r="R10" s="5">
        <v>126.01</v>
      </c>
    </row>
    <row r="11" spans="1:18" x14ac:dyDescent="0.2">
      <c r="A11" t="s">
        <v>66</v>
      </c>
      <c r="B11" t="s">
        <v>67</v>
      </c>
      <c r="C11" s="5">
        <v>1010</v>
      </c>
      <c r="D11" t="s">
        <v>43</v>
      </c>
      <c r="E11" t="s">
        <v>48</v>
      </c>
      <c r="F11" t="s">
        <v>45</v>
      </c>
      <c r="G11">
        <v>1</v>
      </c>
      <c r="H11">
        <v>2</v>
      </c>
      <c r="I11">
        <v>4.87</v>
      </c>
      <c r="J11">
        <v>9.81</v>
      </c>
      <c r="K11">
        <v>4.13</v>
      </c>
      <c r="L11" s="6">
        <v>45.02</v>
      </c>
      <c r="M11" s="6">
        <v>8.5</v>
      </c>
      <c r="N11" s="6">
        <v>19.329999999999998</v>
      </c>
      <c r="O11" s="6">
        <v>12.36</v>
      </c>
      <c r="P11" s="6">
        <v>22.57</v>
      </c>
      <c r="Q11" s="5">
        <v>4372.3100000000004</v>
      </c>
      <c r="R11" s="5">
        <v>425.69</v>
      </c>
    </row>
    <row r="12" spans="1:18" x14ac:dyDescent="0.2">
      <c r="A12" t="s">
        <v>68</v>
      </c>
      <c r="B12" t="s">
        <v>69</v>
      </c>
      <c r="C12" s="5">
        <v>326</v>
      </c>
      <c r="D12" t="s">
        <v>43</v>
      </c>
      <c r="E12" t="s">
        <v>57</v>
      </c>
      <c r="F12" t="s">
        <v>45</v>
      </c>
      <c r="G12">
        <v>1</v>
      </c>
      <c r="H12">
        <v>3</v>
      </c>
      <c r="I12">
        <v>43.39</v>
      </c>
      <c r="J12">
        <v>78.8</v>
      </c>
      <c r="K12">
        <v>38.92</v>
      </c>
      <c r="L12" s="6">
        <v>27.95</v>
      </c>
      <c r="M12" s="6">
        <v>15.07</v>
      </c>
      <c r="N12" s="6">
        <v>16.23</v>
      </c>
      <c r="O12" s="6">
        <v>11.54</v>
      </c>
      <c r="P12" s="6">
        <v>19.78</v>
      </c>
      <c r="Q12" s="5">
        <v>34720</v>
      </c>
      <c r="R12" s="5">
        <v>47669.97</v>
      </c>
    </row>
    <row r="13" spans="1:18" x14ac:dyDescent="0.2">
      <c r="A13" t="s">
        <v>70</v>
      </c>
      <c r="B13" t="s">
        <v>71</v>
      </c>
      <c r="C13" s="5">
        <v>1976</v>
      </c>
      <c r="D13" t="s">
        <v>43</v>
      </c>
      <c r="E13" t="s">
        <v>57</v>
      </c>
      <c r="F13" t="s">
        <v>45</v>
      </c>
      <c r="G13">
        <v>1</v>
      </c>
      <c r="H13">
        <v>3</v>
      </c>
      <c r="I13">
        <v>8.6999999999999993</v>
      </c>
      <c r="J13">
        <v>17.39</v>
      </c>
      <c r="K13">
        <v>7.57</v>
      </c>
      <c r="L13" s="6">
        <v>48.56</v>
      </c>
      <c r="M13" s="6">
        <v>21.94</v>
      </c>
      <c r="N13" s="6">
        <v>7.98</v>
      </c>
      <c r="O13" s="6">
        <v>18.53</v>
      </c>
      <c r="P13" s="6">
        <v>19.88</v>
      </c>
      <c r="Q13" s="5">
        <v>19156.810000000001</v>
      </c>
      <c r="R13" s="5">
        <v>4706.6000000000004</v>
      </c>
    </row>
    <row r="14" spans="1:18" x14ac:dyDescent="0.2">
      <c r="A14" t="s">
        <v>72</v>
      </c>
      <c r="B14" t="s">
        <v>73</v>
      </c>
      <c r="C14" s="5">
        <v>1142</v>
      </c>
      <c r="D14" t="s">
        <v>43</v>
      </c>
      <c r="E14" t="s">
        <v>44</v>
      </c>
      <c r="F14" t="s">
        <v>45</v>
      </c>
      <c r="G14">
        <v>1</v>
      </c>
      <c r="H14">
        <v>1</v>
      </c>
      <c r="I14">
        <v>29.55</v>
      </c>
      <c r="J14">
        <v>65.55</v>
      </c>
      <c r="K14">
        <v>26.67</v>
      </c>
      <c r="L14" s="6">
        <v>49.26</v>
      </c>
      <c r="M14" s="6">
        <v>23.19</v>
      </c>
      <c r="N14" s="6">
        <v>10.86</v>
      </c>
      <c r="O14" s="6">
        <v>14.65</v>
      </c>
      <c r="P14" s="6">
        <v>17.34</v>
      </c>
      <c r="Q14" s="5">
        <v>958.1</v>
      </c>
      <c r="R14" s="5">
        <v>331.8</v>
      </c>
    </row>
    <row r="15" spans="1:18" x14ac:dyDescent="0.2">
      <c r="A15" t="s">
        <v>74</v>
      </c>
      <c r="B15" t="s">
        <v>75</v>
      </c>
      <c r="C15" s="5">
        <v>0</v>
      </c>
      <c r="D15" t="s">
        <v>43</v>
      </c>
      <c r="E15" t="s">
        <v>44</v>
      </c>
      <c r="F15" t="s">
        <v>45</v>
      </c>
      <c r="G15">
        <v>3</v>
      </c>
      <c r="H15">
        <v>1</v>
      </c>
      <c r="I15">
        <v>7.7</v>
      </c>
      <c r="J15">
        <v>16.47</v>
      </c>
      <c r="K15">
        <v>6.38</v>
      </c>
      <c r="L15" s="6">
        <v>28.1</v>
      </c>
      <c r="M15" s="6">
        <v>18.100000000000001</v>
      </c>
      <c r="N15" s="6">
        <v>3.5</v>
      </c>
      <c r="O15" s="6">
        <v>15.85</v>
      </c>
      <c r="P15" s="6">
        <v>20.69</v>
      </c>
      <c r="Q15" s="5">
        <v>1326.57</v>
      </c>
      <c r="R15" s="5">
        <v>122.68</v>
      </c>
    </row>
    <row r="16" spans="1:18" x14ac:dyDescent="0.2">
      <c r="A16" t="s">
        <v>76</v>
      </c>
      <c r="B16" t="s">
        <v>77</v>
      </c>
      <c r="C16" s="5">
        <v>1365</v>
      </c>
      <c r="D16" t="s">
        <v>43</v>
      </c>
      <c r="E16" t="s">
        <v>48</v>
      </c>
      <c r="F16" t="s">
        <v>45</v>
      </c>
      <c r="G16">
        <v>2</v>
      </c>
      <c r="H16">
        <v>2</v>
      </c>
      <c r="I16">
        <v>19.36</v>
      </c>
      <c r="J16">
        <v>38.53</v>
      </c>
      <c r="K16">
        <v>17.18</v>
      </c>
      <c r="L16" s="6">
        <v>37.89</v>
      </c>
      <c r="M16" s="6">
        <v>16.25</v>
      </c>
      <c r="N16" s="6">
        <v>12.81</v>
      </c>
      <c r="O16" s="6">
        <v>4.0599999999999996</v>
      </c>
      <c r="P16" s="6">
        <v>7.1</v>
      </c>
      <c r="Q16" s="5">
        <v>2193.34</v>
      </c>
      <c r="R16" s="5">
        <v>214.58</v>
      </c>
    </row>
    <row r="17" spans="1:18" x14ac:dyDescent="0.2">
      <c r="A17" t="s">
        <v>78</v>
      </c>
      <c r="B17" t="s">
        <v>79</v>
      </c>
      <c r="C17" s="5">
        <v>1753</v>
      </c>
      <c r="D17" t="s">
        <v>43</v>
      </c>
      <c r="E17" t="s">
        <v>48</v>
      </c>
      <c r="F17" t="s">
        <v>49</v>
      </c>
      <c r="G17">
        <v>1</v>
      </c>
      <c r="H17">
        <v>1</v>
      </c>
      <c r="I17">
        <v>11.21</v>
      </c>
      <c r="J17">
        <v>21.8</v>
      </c>
      <c r="K17">
        <v>9.6999999999999993</v>
      </c>
      <c r="L17" s="6">
        <v>35.21</v>
      </c>
      <c r="M17" s="6">
        <v>20.38</v>
      </c>
      <c r="N17" s="6">
        <v>10.67</v>
      </c>
      <c r="O17" s="6">
        <v>19.11</v>
      </c>
      <c r="P17" s="6">
        <v>-0.23</v>
      </c>
      <c r="Q17" s="5">
        <v>5151.75</v>
      </c>
      <c r="R17" s="5">
        <v>2422.5700000000002</v>
      </c>
    </row>
    <row r="18" spans="1:18" x14ac:dyDescent="0.2">
      <c r="A18" t="s">
        <v>80</v>
      </c>
      <c r="B18" t="s">
        <v>81</v>
      </c>
      <c r="C18" s="5">
        <v>1611</v>
      </c>
      <c r="D18" t="s">
        <v>52</v>
      </c>
      <c r="E18" t="s">
        <v>57</v>
      </c>
      <c r="F18" t="s">
        <v>45</v>
      </c>
      <c r="G18">
        <v>1</v>
      </c>
      <c r="H18">
        <v>3</v>
      </c>
      <c r="I18">
        <v>21.84</v>
      </c>
      <c r="J18">
        <v>61.22</v>
      </c>
      <c r="K18">
        <v>19.95</v>
      </c>
      <c r="L18" s="6">
        <v>36.79</v>
      </c>
      <c r="M18" s="6">
        <v>18.579999999999998</v>
      </c>
      <c r="N18" s="6">
        <v>32.39</v>
      </c>
      <c r="O18" s="6">
        <v>47.21</v>
      </c>
      <c r="P18" s="6">
        <v>27.76</v>
      </c>
      <c r="Q18" s="5">
        <v>6114.01</v>
      </c>
      <c r="R18" s="5">
        <v>4345.3599999999997</v>
      </c>
    </row>
    <row r="19" spans="1:18" x14ac:dyDescent="0.2">
      <c r="A19" t="s">
        <v>82</v>
      </c>
      <c r="B19" t="s">
        <v>83</v>
      </c>
      <c r="C19" s="5">
        <v>141</v>
      </c>
      <c r="D19" t="s">
        <v>43</v>
      </c>
      <c r="E19" t="s">
        <v>57</v>
      </c>
      <c r="F19" t="s">
        <v>45</v>
      </c>
      <c r="G19">
        <v>2</v>
      </c>
      <c r="H19">
        <v>3</v>
      </c>
      <c r="I19">
        <v>19.399999999999999</v>
      </c>
      <c r="J19">
        <v>30.61</v>
      </c>
      <c r="K19">
        <v>17.38</v>
      </c>
      <c r="L19" s="6">
        <v>24.71</v>
      </c>
      <c r="M19" s="6">
        <v>4.22</v>
      </c>
      <c r="N19" s="6">
        <v>7.93</v>
      </c>
      <c r="O19" s="6">
        <v>6.93</v>
      </c>
      <c r="P19" s="6">
        <v>12.43</v>
      </c>
      <c r="Q19" s="5">
        <v>38715.06</v>
      </c>
      <c r="R19" s="5">
        <v>189.3</v>
      </c>
    </row>
    <row r="20" spans="1:18" x14ac:dyDescent="0.2">
      <c r="A20" t="s">
        <v>84</v>
      </c>
      <c r="B20" t="s">
        <v>85</v>
      </c>
      <c r="C20" s="5">
        <v>1627</v>
      </c>
      <c r="D20" t="s">
        <v>52</v>
      </c>
      <c r="E20" t="s">
        <v>44</v>
      </c>
      <c r="F20" t="s">
        <v>49</v>
      </c>
      <c r="G20">
        <v>3</v>
      </c>
      <c r="H20">
        <v>1</v>
      </c>
      <c r="I20">
        <v>7.82</v>
      </c>
      <c r="J20">
        <v>16.059999999999999</v>
      </c>
      <c r="K20">
        <v>7.35</v>
      </c>
      <c r="L20" s="6">
        <v>53.72</v>
      </c>
      <c r="M20" s="6">
        <v>21.74</v>
      </c>
      <c r="N20" s="6">
        <v>21.06</v>
      </c>
      <c r="O20" s="6">
        <v>16.97</v>
      </c>
      <c r="P20" s="6">
        <v>1.44</v>
      </c>
      <c r="Q20" s="5">
        <v>10534.1</v>
      </c>
      <c r="R20" s="5">
        <v>113.55</v>
      </c>
    </row>
    <row r="21" spans="1:18" x14ac:dyDescent="0.2">
      <c r="A21" t="s">
        <v>86</v>
      </c>
      <c r="B21" t="s">
        <v>87</v>
      </c>
      <c r="C21" s="5">
        <v>0</v>
      </c>
      <c r="D21" t="s">
        <v>43</v>
      </c>
      <c r="E21" t="s">
        <v>57</v>
      </c>
      <c r="F21" t="s">
        <v>45</v>
      </c>
      <c r="G21">
        <v>1</v>
      </c>
      <c r="H21">
        <v>3</v>
      </c>
      <c r="I21">
        <v>16.489999999999998</v>
      </c>
      <c r="J21">
        <v>31.73</v>
      </c>
      <c r="K21">
        <v>14.37</v>
      </c>
      <c r="L21" s="6">
        <v>27.36</v>
      </c>
      <c r="M21" s="6">
        <v>9.8800000000000008</v>
      </c>
      <c r="N21" s="6">
        <v>8.98</v>
      </c>
      <c r="O21" s="6">
        <v>13.14</v>
      </c>
      <c r="P21" s="6">
        <v>11.79</v>
      </c>
      <c r="Q21" s="5">
        <v>31143.06</v>
      </c>
      <c r="R21" s="5">
        <v>594.54</v>
      </c>
    </row>
    <row r="22" spans="1:18" x14ac:dyDescent="0.2">
      <c r="A22" t="s">
        <v>88</v>
      </c>
      <c r="B22" t="s">
        <v>89</v>
      </c>
      <c r="C22" s="5">
        <v>1511</v>
      </c>
      <c r="D22" t="s">
        <v>43</v>
      </c>
      <c r="E22" t="s">
        <v>57</v>
      </c>
      <c r="F22" t="s">
        <v>45</v>
      </c>
      <c r="G22">
        <v>2</v>
      </c>
      <c r="H22">
        <v>2</v>
      </c>
      <c r="I22">
        <v>22.15</v>
      </c>
      <c r="J22">
        <v>41.08</v>
      </c>
      <c r="K22">
        <v>21.33</v>
      </c>
      <c r="L22" s="6">
        <v>22.31</v>
      </c>
      <c r="M22" s="6">
        <v>6.69</v>
      </c>
      <c r="N22" s="6">
        <v>4.16</v>
      </c>
      <c r="O22" s="6">
        <v>10.16</v>
      </c>
      <c r="P22" s="6">
        <v>9.94</v>
      </c>
      <c r="Q22" s="5">
        <v>25260.86</v>
      </c>
      <c r="R22" s="5">
        <v>836.36</v>
      </c>
    </row>
    <row r="23" spans="1:18" x14ac:dyDescent="0.2">
      <c r="A23" t="s">
        <v>90</v>
      </c>
      <c r="B23" t="s">
        <v>91</v>
      </c>
      <c r="C23" s="5">
        <v>1668</v>
      </c>
      <c r="D23" t="s">
        <v>43</v>
      </c>
      <c r="E23" t="s">
        <v>44</v>
      </c>
      <c r="F23" t="s">
        <v>45</v>
      </c>
      <c r="G23">
        <v>1</v>
      </c>
      <c r="H23">
        <v>3</v>
      </c>
      <c r="I23">
        <v>10.94</v>
      </c>
      <c r="J23">
        <v>20.73</v>
      </c>
      <c r="K23">
        <v>9.33</v>
      </c>
      <c r="L23" s="6">
        <v>43.08</v>
      </c>
      <c r="M23" s="6">
        <v>16.260000000000002</v>
      </c>
      <c r="N23" s="6">
        <v>8.84</v>
      </c>
      <c r="O23" s="6">
        <v>12.09</v>
      </c>
      <c r="P23" s="6">
        <v>9.7799999999999994</v>
      </c>
      <c r="Q23" s="5">
        <v>1285.47</v>
      </c>
      <c r="R23" s="5">
        <v>3303.76</v>
      </c>
    </row>
    <row r="24" spans="1:18" x14ac:dyDescent="0.2">
      <c r="A24" t="s">
        <v>92</v>
      </c>
      <c r="B24" t="s">
        <v>93</v>
      </c>
      <c r="C24" s="5">
        <v>765</v>
      </c>
      <c r="D24" t="s">
        <v>43</v>
      </c>
      <c r="E24" t="s">
        <v>44</v>
      </c>
      <c r="F24" t="s">
        <v>49</v>
      </c>
      <c r="G24">
        <v>2</v>
      </c>
      <c r="H24">
        <v>2</v>
      </c>
      <c r="I24">
        <v>13.44</v>
      </c>
      <c r="J24">
        <v>20.78</v>
      </c>
      <c r="K24">
        <v>12.09</v>
      </c>
      <c r="L24" s="6">
        <v>35.5</v>
      </c>
      <c r="M24" s="6">
        <v>12.66</v>
      </c>
      <c r="N24" s="6">
        <v>-2.16</v>
      </c>
      <c r="O24" s="6">
        <v>12.75</v>
      </c>
      <c r="P24" s="6">
        <v>3.63</v>
      </c>
      <c r="Q24" s="5">
        <v>713.42</v>
      </c>
      <c r="R24" s="5">
        <v>455.74</v>
      </c>
    </row>
    <row r="25" spans="1:18" x14ac:dyDescent="0.2">
      <c r="A25" t="s">
        <v>94</v>
      </c>
      <c r="B25" t="s">
        <v>95</v>
      </c>
      <c r="C25" s="5">
        <v>750</v>
      </c>
      <c r="D25" t="s">
        <v>52</v>
      </c>
      <c r="E25" t="s">
        <v>57</v>
      </c>
      <c r="F25" t="s">
        <v>45</v>
      </c>
      <c r="G25">
        <v>2</v>
      </c>
      <c r="H25">
        <v>2</v>
      </c>
      <c r="I25">
        <v>18.989999999999998</v>
      </c>
      <c r="J25">
        <v>43.78</v>
      </c>
      <c r="K25">
        <v>17.329999999999998</v>
      </c>
      <c r="L25" s="6">
        <v>42.38</v>
      </c>
      <c r="M25" s="6">
        <v>19.66</v>
      </c>
      <c r="N25" s="6">
        <v>17.23</v>
      </c>
      <c r="O25" s="6">
        <v>22.52</v>
      </c>
      <c r="P25" s="6">
        <v>16.03</v>
      </c>
      <c r="Q25" s="5">
        <v>22169.93</v>
      </c>
      <c r="R25" s="5">
        <v>29295.62</v>
      </c>
    </row>
    <row r="26" spans="1:18" x14ac:dyDescent="0.2">
      <c r="A26" t="s">
        <v>96</v>
      </c>
      <c r="B26" t="s">
        <v>97</v>
      </c>
      <c r="C26" s="5">
        <v>190</v>
      </c>
      <c r="D26" t="s">
        <v>43</v>
      </c>
      <c r="E26" t="s">
        <v>44</v>
      </c>
      <c r="F26" t="s">
        <v>49</v>
      </c>
      <c r="G26">
        <v>2</v>
      </c>
      <c r="H26">
        <v>2</v>
      </c>
      <c r="I26">
        <v>9.18</v>
      </c>
      <c r="J26">
        <v>16.16</v>
      </c>
      <c r="K26">
        <v>7.74</v>
      </c>
      <c r="L26" s="6">
        <v>38.14</v>
      </c>
      <c r="M26" s="6">
        <v>16.2</v>
      </c>
      <c r="N26" s="6">
        <v>6.98</v>
      </c>
      <c r="O26" s="6">
        <v>24.31</v>
      </c>
      <c r="P26" s="6">
        <v>-0.98</v>
      </c>
      <c r="Q26" s="5">
        <v>1053.17</v>
      </c>
      <c r="R26" s="5">
        <v>364.31</v>
      </c>
    </row>
    <row r="27" spans="1:18" x14ac:dyDescent="0.2">
      <c r="A27" t="s">
        <v>98</v>
      </c>
      <c r="B27" t="s">
        <v>99</v>
      </c>
      <c r="C27" s="5">
        <v>1015</v>
      </c>
      <c r="D27" t="s">
        <v>43</v>
      </c>
      <c r="E27" t="s">
        <v>48</v>
      </c>
      <c r="F27" t="s">
        <v>45</v>
      </c>
      <c r="G27">
        <v>3</v>
      </c>
      <c r="H27">
        <v>2</v>
      </c>
      <c r="I27">
        <v>19.45</v>
      </c>
      <c r="J27">
        <v>38.24</v>
      </c>
      <c r="K27">
        <v>17.7</v>
      </c>
      <c r="L27" s="6">
        <v>31.46</v>
      </c>
      <c r="M27" s="6">
        <v>13.11</v>
      </c>
      <c r="N27" s="6">
        <v>14.39</v>
      </c>
      <c r="O27" s="6">
        <v>11.09</v>
      </c>
      <c r="P27" s="6">
        <v>21.8</v>
      </c>
      <c r="Q27" s="5">
        <v>5431.71</v>
      </c>
      <c r="R27" s="5">
        <v>2442.2199999999998</v>
      </c>
    </row>
    <row r="28" spans="1:18" x14ac:dyDescent="0.2">
      <c r="A28" t="s">
        <v>100</v>
      </c>
      <c r="B28" t="s">
        <v>101</v>
      </c>
      <c r="C28" s="5">
        <v>978</v>
      </c>
      <c r="D28" t="s">
        <v>52</v>
      </c>
      <c r="E28" t="s">
        <v>57</v>
      </c>
      <c r="F28" t="s">
        <v>49</v>
      </c>
      <c r="G28">
        <v>2</v>
      </c>
      <c r="H28">
        <v>2</v>
      </c>
      <c r="I28">
        <v>21.56</v>
      </c>
      <c r="J28">
        <v>50.53</v>
      </c>
      <c r="K28">
        <v>19.329999999999998</v>
      </c>
      <c r="L28" s="6">
        <v>49.42</v>
      </c>
      <c r="M28" s="6">
        <v>32.46</v>
      </c>
      <c r="N28" s="6">
        <v>16.75</v>
      </c>
      <c r="O28" s="6">
        <v>28.01</v>
      </c>
      <c r="P28" s="6">
        <v>11.71</v>
      </c>
      <c r="Q28" s="5">
        <v>24565.33</v>
      </c>
      <c r="R28" s="5">
        <v>24959.63</v>
      </c>
    </row>
    <row r="29" spans="1:18" x14ac:dyDescent="0.2">
      <c r="A29" t="s">
        <v>102</v>
      </c>
      <c r="B29" t="s">
        <v>103</v>
      </c>
      <c r="C29" s="5">
        <v>1907</v>
      </c>
      <c r="D29" t="s">
        <v>52</v>
      </c>
      <c r="E29" t="s">
        <v>48</v>
      </c>
      <c r="F29" t="s">
        <v>45</v>
      </c>
      <c r="G29">
        <v>3</v>
      </c>
      <c r="H29">
        <v>1</v>
      </c>
      <c r="I29">
        <v>19.61</v>
      </c>
      <c r="J29">
        <v>48.4</v>
      </c>
      <c r="K29">
        <v>17.62</v>
      </c>
      <c r="L29" s="6">
        <v>48.59</v>
      </c>
      <c r="M29" s="6">
        <v>23.53</v>
      </c>
      <c r="N29" s="6">
        <v>31.8</v>
      </c>
      <c r="O29" s="6">
        <v>31.46</v>
      </c>
      <c r="P29" s="6">
        <v>18.13</v>
      </c>
      <c r="Q29" s="5">
        <v>9477.18</v>
      </c>
      <c r="R29" s="5">
        <v>858.43</v>
      </c>
    </row>
    <row r="30" spans="1:18" x14ac:dyDescent="0.2">
      <c r="A30" t="s">
        <v>104</v>
      </c>
      <c r="B30" t="s">
        <v>105</v>
      </c>
      <c r="C30" s="5">
        <v>1866</v>
      </c>
      <c r="D30" t="s">
        <v>52</v>
      </c>
      <c r="E30" t="s">
        <v>48</v>
      </c>
      <c r="F30" t="s">
        <v>49</v>
      </c>
      <c r="G30">
        <v>3</v>
      </c>
      <c r="H30">
        <v>3</v>
      </c>
      <c r="I30">
        <v>16.45</v>
      </c>
      <c r="J30">
        <v>28.72</v>
      </c>
      <c r="K30">
        <v>15.07</v>
      </c>
      <c r="L30" s="6">
        <v>56.59</v>
      </c>
      <c r="M30" s="6">
        <v>32.26</v>
      </c>
      <c r="N30" s="6">
        <v>10.09</v>
      </c>
      <c r="O30" s="6">
        <v>34.46</v>
      </c>
      <c r="P30" s="6">
        <v>-0.67</v>
      </c>
      <c r="Q30" s="5">
        <v>6597.04</v>
      </c>
      <c r="R30" s="5">
        <v>834.8</v>
      </c>
    </row>
    <row r="31" spans="1:18" x14ac:dyDescent="0.2">
      <c r="A31" t="s">
        <v>106</v>
      </c>
      <c r="B31" t="s">
        <v>107</v>
      </c>
      <c r="C31" s="5">
        <v>718</v>
      </c>
      <c r="D31" t="s">
        <v>43</v>
      </c>
      <c r="E31" t="s">
        <v>57</v>
      </c>
      <c r="F31" t="s">
        <v>49</v>
      </c>
      <c r="G31">
        <v>3</v>
      </c>
      <c r="H31">
        <v>2</v>
      </c>
      <c r="I31">
        <v>8.67</v>
      </c>
      <c r="J31">
        <v>17.62</v>
      </c>
      <c r="K31">
        <v>7.69</v>
      </c>
      <c r="L31" s="6">
        <v>29.44</v>
      </c>
      <c r="M31" s="6">
        <v>14.52</v>
      </c>
      <c r="N31" s="6">
        <v>9.25</v>
      </c>
      <c r="O31" s="6">
        <v>20.98</v>
      </c>
      <c r="P31" s="6">
        <v>3.03</v>
      </c>
      <c r="Q31" s="5">
        <v>17064.97</v>
      </c>
      <c r="R31" s="5">
        <v>4141.34</v>
      </c>
    </row>
    <row r="32" spans="1:18" x14ac:dyDescent="0.2">
      <c r="A32" t="s">
        <v>108</v>
      </c>
      <c r="B32" t="s">
        <v>109</v>
      </c>
      <c r="C32" s="5">
        <v>1395</v>
      </c>
      <c r="D32" t="s">
        <v>52</v>
      </c>
      <c r="E32" t="s">
        <v>48</v>
      </c>
      <c r="F32" t="s">
        <v>45</v>
      </c>
      <c r="G32">
        <v>3</v>
      </c>
      <c r="H32">
        <v>3</v>
      </c>
      <c r="I32">
        <v>3.63</v>
      </c>
      <c r="J32">
        <v>11.63</v>
      </c>
      <c r="K32">
        <v>3.41</v>
      </c>
      <c r="L32" s="6">
        <v>40.299999999999997</v>
      </c>
      <c r="M32" s="6">
        <v>27.49</v>
      </c>
      <c r="N32" s="6">
        <v>36.75</v>
      </c>
      <c r="O32" s="6">
        <v>24.29</v>
      </c>
      <c r="P32" s="6">
        <v>22.57</v>
      </c>
      <c r="Q32" s="5">
        <v>1327.68</v>
      </c>
      <c r="R32" s="5">
        <v>66.8</v>
      </c>
    </row>
    <row r="33" spans="1:18" x14ac:dyDescent="0.2">
      <c r="A33" t="s">
        <v>110</v>
      </c>
      <c r="B33" t="s">
        <v>111</v>
      </c>
      <c r="C33" s="5">
        <v>1802</v>
      </c>
      <c r="D33" t="s">
        <v>43</v>
      </c>
      <c r="E33" t="s">
        <v>57</v>
      </c>
      <c r="F33" t="s">
        <v>49</v>
      </c>
      <c r="G33">
        <v>3</v>
      </c>
      <c r="H33">
        <v>3</v>
      </c>
      <c r="I33">
        <v>15.9</v>
      </c>
      <c r="J33">
        <v>26.86</v>
      </c>
      <c r="K33">
        <v>13.75</v>
      </c>
      <c r="L33" s="6">
        <v>25.14</v>
      </c>
      <c r="M33" s="6">
        <v>13.57</v>
      </c>
      <c r="N33" s="6">
        <v>4.37</v>
      </c>
      <c r="O33" s="6">
        <v>20.62</v>
      </c>
      <c r="P33" s="6">
        <v>4.8600000000000003</v>
      </c>
      <c r="Q33" s="5">
        <v>46627.72</v>
      </c>
      <c r="R33" s="5">
        <v>3736.08</v>
      </c>
    </row>
    <row r="34" spans="1:18" x14ac:dyDescent="0.2">
      <c r="A34" t="s">
        <v>112</v>
      </c>
      <c r="B34" t="s">
        <v>113</v>
      </c>
      <c r="C34" s="5">
        <v>558</v>
      </c>
      <c r="D34" t="s">
        <v>43</v>
      </c>
      <c r="E34" t="s">
        <v>48</v>
      </c>
      <c r="F34" t="s">
        <v>49</v>
      </c>
      <c r="G34">
        <v>2</v>
      </c>
      <c r="H34">
        <v>1</v>
      </c>
      <c r="I34">
        <v>13.88</v>
      </c>
      <c r="J34">
        <v>26.39</v>
      </c>
      <c r="K34">
        <v>11.8</v>
      </c>
      <c r="L34" s="6">
        <v>39</v>
      </c>
      <c r="M34" s="6">
        <v>20.56</v>
      </c>
      <c r="N34" s="6">
        <v>7.73</v>
      </c>
      <c r="O34" s="6">
        <v>20.239999999999998</v>
      </c>
      <c r="P34" s="6">
        <v>0.6</v>
      </c>
      <c r="Q34" s="5">
        <v>5258.57</v>
      </c>
      <c r="R34" s="5">
        <v>4844.37</v>
      </c>
    </row>
    <row r="35" spans="1:18" x14ac:dyDescent="0.2">
      <c r="A35" t="s">
        <v>114</v>
      </c>
      <c r="B35" t="s">
        <v>115</v>
      </c>
      <c r="C35" s="5">
        <v>937</v>
      </c>
      <c r="D35" t="s">
        <v>52</v>
      </c>
      <c r="E35" t="s">
        <v>44</v>
      </c>
      <c r="F35" t="s">
        <v>45</v>
      </c>
      <c r="G35">
        <v>1</v>
      </c>
      <c r="H35">
        <v>1</v>
      </c>
      <c r="I35">
        <v>22.15</v>
      </c>
      <c r="J35">
        <v>56.2</v>
      </c>
      <c r="K35">
        <v>21.11</v>
      </c>
      <c r="L35" s="6">
        <v>65.290000000000006</v>
      </c>
      <c r="M35" s="6">
        <v>23.76</v>
      </c>
      <c r="N35" s="6">
        <v>27.89</v>
      </c>
      <c r="O35" s="6">
        <v>27.65</v>
      </c>
      <c r="P35" s="6">
        <v>16.57</v>
      </c>
      <c r="Q35" s="5">
        <v>1215.82</v>
      </c>
      <c r="R35" s="5">
        <v>1372.79</v>
      </c>
    </row>
    <row r="36" spans="1:18" x14ac:dyDescent="0.2">
      <c r="A36" t="s">
        <v>116</v>
      </c>
      <c r="B36" t="s">
        <v>117</v>
      </c>
      <c r="C36" s="5">
        <v>694</v>
      </c>
      <c r="D36" t="s">
        <v>52</v>
      </c>
      <c r="E36" t="s">
        <v>44</v>
      </c>
      <c r="F36" t="s">
        <v>45</v>
      </c>
      <c r="G36">
        <v>2</v>
      </c>
      <c r="H36">
        <v>3</v>
      </c>
      <c r="I36">
        <v>12.12</v>
      </c>
      <c r="J36">
        <v>30.86</v>
      </c>
      <c r="K36">
        <v>11.18</v>
      </c>
      <c r="L36" s="6">
        <v>48.57</v>
      </c>
      <c r="M36" s="6">
        <v>24.3</v>
      </c>
      <c r="N36" s="6">
        <v>20.21</v>
      </c>
      <c r="O36" s="6">
        <v>26.85</v>
      </c>
      <c r="P36" s="6">
        <v>8.8699999999999992</v>
      </c>
      <c r="Q36" s="5">
        <v>3496.86</v>
      </c>
      <c r="R36" s="5">
        <v>1779.56</v>
      </c>
    </row>
    <row r="37" spans="1:18" x14ac:dyDescent="0.2">
      <c r="A37" t="s">
        <v>118</v>
      </c>
      <c r="B37" t="s">
        <v>119</v>
      </c>
      <c r="C37" s="5">
        <v>1374</v>
      </c>
      <c r="D37" t="s">
        <v>43</v>
      </c>
      <c r="E37" t="s">
        <v>48</v>
      </c>
      <c r="F37" t="s">
        <v>45</v>
      </c>
      <c r="G37">
        <v>2</v>
      </c>
      <c r="H37">
        <v>1</v>
      </c>
      <c r="I37">
        <v>5.74</v>
      </c>
      <c r="J37">
        <v>13.44</v>
      </c>
      <c r="K37">
        <v>5.0199999999999996</v>
      </c>
      <c r="L37" s="6">
        <v>43.81</v>
      </c>
      <c r="M37" s="6">
        <v>14.9</v>
      </c>
      <c r="N37" s="6">
        <v>20.93</v>
      </c>
      <c r="O37" s="6">
        <v>18.64</v>
      </c>
      <c r="P37" s="6">
        <v>32.380000000000003</v>
      </c>
      <c r="Q37" s="5">
        <v>13136.34</v>
      </c>
      <c r="R37" s="5">
        <v>2687.07</v>
      </c>
    </row>
    <row r="38" spans="1:18" x14ac:dyDescent="0.2">
      <c r="A38" t="s">
        <v>120</v>
      </c>
      <c r="B38" t="s">
        <v>121</v>
      </c>
      <c r="C38" s="5">
        <v>175</v>
      </c>
      <c r="D38" t="s">
        <v>43</v>
      </c>
      <c r="E38" t="s">
        <v>48</v>
      </c>
      <c r="F38" t="s">
        <v>45</v>
      </c>
      <c r="G38">
        <v>2</v>
      </c>
      <c r="H38">
        <v>3</v>
      </c>
      <c r="I38">
        <v>11.04</v>
      </c>
      <c r="J38">
        <v>22.87</v>
      </c>
      <c r="K38">
        <v>9.41</v>
      </c>
      <c r="L38" s="6">
        <v>21.24</v>
      </c>
      <c r="M38" s="6">
        <v>6.84</v>
      </c>
      <c r="N38" s="6">
        <v>21.9</v>
      </c>
      <c r="O38" s="6">
        <v>16.809999999999999</v>
      </c>
      <c r="P38" s="6">
        <v>45.37</v>
      </c>
      <c r="Q38" s="5">
        <v>7176.55</v>
      </c>
      <c r="R38" s="5">
        <v>1612.05</v>
      </c>
    </row>
    <row r="39" spans="1:18" x14ac:dyDescent="0.2">
      <c r="A39" t="s">
        <v>122</v>
      </c>
      <c r="B39" t="s">
        <v>123</v>
      </c>
      <c r="C39" s="5">
        <v>1012</v>
      </c>
      <c r="D39" t="s">
        <v>43</v>
      </c>
      <c r="E39" t="s">
        <v>57</v>
      </c>
      <c r="F39" t="s">
        <v>49</v>
      </c>
      <c r="G39">
        <v>3</v>
      </c>
      <c r="H39">
        <v>1</v>
      </c>
      <c r="I39">
        <v>16.579999999999998</v>
      </c>
      <c r="J39">
        <v>30.65</v>
      </c>
      <c r="K39">
        <v>14</v>
      </c>
      <c r="L39" s="6">
        <v>25.78</v>
      </c>
      <c r="M39" s="6">
        <v>15.05</v>
      </c>
      <c r="N39" s="6">
        <v>4.26</v>
      </c>
      <c r="O39" s="6">
        <v>19.14</v>
      </c>
      <c r="P39" s="6">
        <v>3.3</v>
      </c>
      <c r="Q39" s="5">
        <v>30709.74</v>
      </c>
      <c r="R39" s="5">
        <v>15323.74</v>
      </c>
    </row>
    <row r="40" spans="1:18" x14ac:dyDescent="0.2">
      <c r="A40" t="s">
        <v>124</v>
      </c>
      <c r="B40" t="s">
        <v>125</v>
      </c>
      <c r="C40" s="5">
        <v>0</v>
      </c>
      <c r="D40" t="s">
        <v>43</v>
      </c>
      <c r="E40" t="s">
        <v>57</v>
      </c>
      <c r="F40" t="s">
        <v>49</v>
      </c>
      <c r="G40">
        <v>2</v>
      </c>
      <c r="H40">
        <v>1</v>
      </c>
      <c r="I40">
        <v>13.58</v>
      </c>
      <c r="J40">
        <v>22.43</v>
      </c>
      <c r="K40">
        <v>11.58</v>
      </c>
      <c r="L40" s="6">
        <v>26.24</v>
      </c>
      <c r="M40" s="6">
        <v>15.12</v>
      </c>
      <c r="N40" s="6">
        <v>12.8</v>
      </c>
      <c r="O40" s="6">
        <v>24.75</v>
      </c>
      <c r="P40" s="6">
        <v>6.17</v>
      </c>
      <c r="Q40" s="5">
        <v>44593.06</v>
      </c>
      <c r="R40" s="5">
        <v>338.02</v>
      </c>
    </row>
    <row r="41" spans="1:18" x14ac:dyDescent="0.2">
      <c r="A41" t="s">
        <v>126</v>
      </c>
      <c r="B41" t="s">
        <v>127</v>
      </c>
      <c r="C41" s="5">
        <v>138</v>
      </c>
      <c r="D41" t="s">
        <v>43</v>
      </c>
      <c r="E41" t="s">
        <v>44</v>
      </c>
      <c r="F41" t="s">
        <v>45</v>
      </c>
      <c r="G41">
        <v>3</v>
      </c>
      <c r="H41">
        <v>3</v>
      </c>
      <c r="I41">
        <v>10.039999999999999</v>
      </c>
      <c r="J41">
        <v>16.91</v>
      </c>
      <c r="K41">
        <v>8.58</v>
      </c>
      <c r="L41" s="6">
        <v>52.35</v>
      </c>
      <c r="M41" s="6">
        <v>20.84</v>
      </c>
      <c r="N41" s="6">
        <v>12.91</v>
      </c>
      <c r="O41" s="6">
        <v>5.95</v>
      </c>
      <c r="P41" s="6">
        <v>9.75</v>
      </c>
      <c r="Q41" s="5">
        <v>1058.53</v>
      </c>
      <c r="R41" s="5">
        <v>1053.98</v>
      </c>
    </row>
    <row r="42" spans="1:18" x14ac:dyDescent="0.2">
      <c r="A42" t="s">
        <v>128</v>
      </c>
      <c r="B42" t="s">
        <v>129</v>
      </c>
      <c r="C42" s="5">
        <v>280</v>
      </c>
      <c r="D42" t="s">
        <v>43</v>
      </c>
      <c r="E42" t="s">
        <v>44</v>
      </c>
      <c r="F42" t="s">
        <v>45</v>
      </c>
      <c r="G42">
        <v>2</v>
      </c>
      <c r="H42">
        <v>2</v>
      </c>
      <c r="I42">
        <v>12.67</v>
      </c>
      <c r="J42">
        <v>22.63</v>
      </c>
      <c r="K42">
        <v>11.09</v>
      </c>
      <c r="L42" s="6">
        <v>39.549999999999997</v>
      </c>
      <c r="M42" s="6">
        <v>13.94</v>
      </c>
      <c r="N42" s="6">
        <v>7.78</v>
      </c>
      <c r="O42" s="6">
        <v>6.38</v>
      </c>
      <c r="P42" s="6">
        <v>11.2</v>
      </c>
      <c r="Q42" s="5">
        <v>1150.1500000000001</v>
      </c>
      <c r="R42" s="5">
        <v>123.1</v>
      </c>
    </row>
    <row r="43" spans="1:18" x14ac:dyDescent="0.2">
      <c r="A43" t="s">
        <v>130</v>
      </c>
      <c r="B43" t="s">
        <v>131</v>
      </c>
      <c r="C43" s="5">
        <v>424</v>
      </c>
      <c r="D43" t="s">
        <v>43</v>
      </c>
      <c r="E43" t="s">
        <v>44</v>
      </c>
      <c r="F43" t="s">
        <v>49</v>
      </c>
      <c r="G43">
        <v>2</v>
      </c>
      <c r="H43">
        <v>2</v>
      </c>
      <c r="I43">
        <v>16.22</v>
      </c>
      <c r="J43">
        <v>27.48</v>
      </c>
      <c r="K43">
        <v>13.96</v>
      </c>
      <c r="L43" s="6">
        <v>36.78</v>
      </c>
      <c r="M43" s="6">
        <v>13.57</v>
      </c>
      <c r="N43" s="6">
        <v>8.9</v>
      </c>
      <c r="O43" s="6">
        <v>12.37</v>
      </c>
      <c r="P43" s="6">
        <v>2.97</v>
      </c>
      <c r="Q43" s="5">
        <v>1330.11</v>
      </c>
      <c r="R43" s="5">
        <v>1068.6199999999999</v>
      </c>
    </row>
    <row r="44" spans="1:18" x14ac:dyDescent="0.2">
      <c r="A44" t="s">
        <v>132</v>
      </c>
      <c r="B44" t="s">
        <v>133</v>
      </c>
      <c r="C44" s="5">
        <v>519</v>
      </c>
      <c r="D44" t="s">
        <v>43</v>
      </c>
      <c r="E44" t="s">
        <v>44</v>
      </c>
      <c r="F44" t="s">
        <v>49</v>
      </c>
      <c r="G44">
        <v>1</v>
      </c>
      <c r="H44">
        <v>1</v>
      </c>
      <c r="I44">
        <v>9.4600000000000009</v>
      </c>
      <c r="J44">
        <v>15.5</v>
      </c>
      <c r="K44">
        <v>8.32</v>
      </c>
      <c r="L44" s="6">
        <v>32.71</v>
      </c>
      <c r="M44" s="6">
        <v>18.329999999999998</v>
      </c>
      <c r="N44" s="6">
        <v>4.28</v>
      </c>
      <c r="O44" s="6">
        <v>13.92</v>
      </c>
      <c r="P44" s="6">
        <v>2.31</v>
      </c>
      <c r="Q44" s="5">
        <v>1452.5</v>
      </c>
      <c r="R44" s="5">
        <v>16.62</v>
      </c>
    </row>
    <row r="45" spans="1:18" x14ac:dyDescent="0.2">
      <c r="A45" t="s">
        <v>134</v>
      </c>
      <c r="B45" t="s">
        <v>135</v>
      </c>
      <c r="C45" s="5">
        <v>463</v>
      </c>
      <c r="D45" t="s">
        <v>52</v>
      </c>
      <c r="E45" t="s">
        <v>44</v>
      </c>
      <c r="F45" t="s">
        <v>45</v>
      </c>
      <c r="G45">
        <v>2</v>
      </c>
      <c r="H45">
        <v>2</v>
      </c>
      <c r="I45">
        <v>11.16</v>
      </c>
      <c r="J45">
        <v>28.18</v>
      </c>
      <c r="K45">
        <v>10.55</v>
      </c>
      <c r="L45" s="6">
        <v>42.1</v>
      </c>
      <c r="M45" s="6">
        <v>20.5</v>
      </c>
      <c r="N45" s="6">
        <v>14.3</v>
      </c>
      <c r="O45" s="6">
        <v>38.26</v>
      </c>
      <c r="P45" s="6">
        <v>14.17</v>
      </c>
      <c r="Q45" s="5">
        <v>2338.85</v>
      </c>
      <c r="R45" s="5">
        <v>150.94999999999999</v>
      </c>
    </row>
    <row r="46" spans="1:18" x14ac:dyDescent="0.2">
      <c r="A46" t="s">
        <v>136</v>
      </c>
      <c r="B46" t="s">
        <v>137</v>
      </c>
      <c r="C46" s="5">
        <v>1500</v>
      </c>
      <c r="D46" t="s">
        <v>43</v>
      </c>
      <c r="E46" t="s">
        <v>44</v>
      </c>
      <c r="F46" t="s">
        <v>45</v>
      </c>
      <c r="G46">
        <v>1</v>
      </c>
      <c r="H46">
        <v>1</v>
      </c>
      <c r="I46">
        <v>8.65</v>
      </c>
      <c r="J46">
        <v>23.26</v>
      </c>
      <c r="K46">
        <v>7.75</v>
      </c>
      <c r="L46" s="6">
        <v>45.64</v>
      </c>
      <c r="M46" s="6">
        <v>19.21</v>
      </c>
      <c r="N46" s="6">
        <v>7.92</v>
      </c>
      <c r="O46" s="6">
        <v>1.51</v>
      </c>
      <c r="P46" s="6">
        <v>12.27</v>
      </c>
      <c r="Q46" s="5">
        <v>1068.8699999999999</v>
      </c>
      <c r="R46" s="5">
        <v>330.21</v>
      </c>
    </row>
    <row r="47" spans="1:18" x14ac:dyDescent="0.2">
      <c r="A47" t="s">
        <v>138</v>
      </c>
      <c r="B47" t="s">
        <v>139</v>
      </c>
      <c r="C47" s="5">
        <v>0</v>
      </c>
      <c r="D47" t="s">
        <v>43</v>
      </c>
      <c r="E47" t="s">
        <v>57</v>
      </c>
      <c r="F47" t="s">
        <v>45</v>
      </c>
      <c r="G47">
        <v>2</v>
      </c>
      <c r="H47">
        <v>3</v>
      </c>
      <c r="I47">
        <v>13.53</v>
      </c>
      <c r="J47">
        <v>23.19</v>
      </c>
      <c r="K47">
        <v>12.47</v>
      </c>
      <c r="L47" s="6">
        <v>17.88</v>
      </c>
      <c r="M47" s="6">
        <v>16.91</v>
      </c>
      <c r="N47" s="6">
        <v>11.37</v>
      </c>
      <c r="O47" s="6">
        <v>1.41</v>
      </c>
      <c r="P47" s="6">
        <v>20.04</v>
      </c>
      <c r="Q47" s="5">
        <v>48207.13</v>
      </c>
      <c r="R47" s="5">
        <v>452.78</v>
      </c>
    </row>
    <row r="48" spans="1:18" x14ac:dyDescent="0.2">
      <c r="A48" t="s">
        <v>140</v>
      </c>
      <c r="B48" t="s">
        <v>141</v>
      </c>
      <c r="C48" s="5">
        <v>1668</v>
      </c>
      <c r="D48" t="s">
        <v>43</v>
      </c>
      <c r="E48" t="s">
        <v>48</v>
      </c>
      <c r="F48" t="s">
        <v>45</v>
      </c>
      <c r="G48">
        <v>2</v>
      </c>
      <c r="H48">
        <v>1</v>
      </c>
      <c r="I48">
        <v>24.63</v>
      </c>
      <c r="J48">
        <v>43.26</v>
      </c>
      <c r="K48">
        <v>21</v>
      </c>
      <c r="L48" s="6">
        <v>47.9</v>
      </c>
      <c r="M48" s="6">
        <v>14.47</v>
      </c>
      <c r="N48" s="6">
        <v>0.33</v>
      </c>
      <c r="O48" s="6">
        <v>15.81</v>
      </c>
      <c r="P48" s="6">
        <v>5.4</v>
      </c>
      <c r="Q48" s="5">
        <v>3316.85</v>
      </c>
      <c r="R48" s="5">
        <v>1039.55</v>
      </c>
    </row>
    <row r="49" spans="1:18" x14ac:dyDescent="0.2">
      <c r="A49" t="s">
        <v>142</v>
      </c>
      <c r="B49" t="s">
        <v>143</v>
      </c>
      <c r="C49" s="5">
        <v>765</v>
      </c>
      <c r="D49" t="s">
        <v>43</v>
      </c>
      <c r="E49" t="s">
        <v>44</v>
      </c>
      <c r="F49" t="s">
        <v>45</v>
      </c>
      <c r="G49">
        <v>2</v>
      </c>
      <c r="H49">
        <v>1</v>
      </c>
      <c r="I49">
        <v>18.829999999999998</v>
      </c>
      <c r="J49">
        <v>41.04</v>
      </c>
      <c r="K49">
        <v>16.32</v>
      </c>
      <c r="L49" s="6">
        <v>37.43</v>
      </c>
      <c r="M49" s="6">
        <v>13.36</v>
      </c>
      <c r="N49" s="6">
        <v>5.14</v>
      </c>
      <c r="O49" s="6">
        <v>8.4</v>
      </c>
      <c r="P49" s="6">
        <v>8.36</v>
      </c>
      <c r="Q49" s="5">
        <v>1222.52</v>
      </c>
      <c r="R49" s="5">
        <v>522.96</v>
      </c>
    </row>
    <row r="50" spans="1:18" x14ac:dyDescent="0.2">
      <c r="A50" t="s">
        <v>144</v>
      </c>
      <c r="B50" t="s">
        <v>145</v>
      </c>
      <c r="C50" s="5">
        <v>890</v>
      </c>
      <c r="D50" t="s">
        <v>52</v>
      </c>
      <c r="E50" t="s">
        <v>44</v>
      </c>
      <c r="F50" t="s">
        <v>49</v>
      </c>
      <c r="G50">
        <v>3</v>
      </c>
      <c r="H50">
        <v>3</v>
      </c>
      <c r="I50">
        <v>7.32</v>
      </c>
      <c r="J50">
        <v>21.75</v>
      </c>
      <c r="K50">
        <v>7.15</v>
      </c>
      <c r="L50" s="6">
        <v>52.41</v>
      </c>
      <c r="M50" s="6">
        <v>28.95</v>
      </c>
      <c r="N50" s="6">
        <v>21.26</v>
      </c>
      <c r="O50" s="6">
        <v>34.9</v>
      </c>
      <c r="P50" s="6">
        <v>-8.33</v>
      </c>
      <c r="Q50" s="5">
        <v>823.2</v>
      </c>
      <c r="R50" s="5">
        <v>424.26</v>
      </c>
    </row>
    <row r="51" spans="1:18" x14ac:dyDescent="0.2">
      <c r="A51" t="s">
        <v>146</v>
      </c>
      <c r="B51" t="s">
        <v>147</v>
      </c>
      <c r="C51" s="5">
        <v>394</v>
      </c>
      <c r="D51" t="s">
        <v>52</v>
      </c>
      <c r="E51" t="s">
        <v>57</v>
      </c>
      <c r="F51" t="s">
        <v>45</v>
      </c>
      <c r="G51">
        <v>2</v>
      </c>
      <c r="H51">
        <v>3</v>
      </c>
      <c r="I51">
        <v>14.14</v>
      </c>
      <c r="J51">
        <v>30.41</v>
      </c>
      <c r="K51">
        <v>13.05</v>
      </c>
      <c r="L51" s="6">
        <v>36.03</v>
      </c>
      <c r="M51" s="6">
        <v>17.54</v>
      </c>
      <c r="N51" s="6">
        <v>13.95</v>
      </c>
      <c r="O51" s="6">
        <v>25.72</v>
      </c>
      <c r="P51" s="6">
        <v>15.9</v>
      </c>
      <c r="Q51" s="5">
        <v>19950.53</v>
      </c>
      <c r="R51" s="5">
        <v>669.97</v>
      </c>
    </row>
    <row r="52" spans="1:18" x14ac:dyDescent="0.2">
      <c r="A52" t="s">
        <v>148</v>
      </c>
      <c r="B52" t="s">
        <v>149</v>
      </c>
      <c r="C52" s="5">
        <v>881</v>
      </c>
      <c r="D52" t="s">
        <v>43</v>
      </c>
      <c r="E52" t="s">
        <v>44</v>
      </c>
      <c r="F52" t="s">
        <v>45</v>
      </c>
      <c r="G52">
        <v>1</v>
      </c>
      <c r="H52">
        <v>3</v>
      </c>
      <c r="I52">
        <v>14.91</v>
      </c>
      <c r="J52">
        <v>29.59</v>
      </c>
      <c r="K52">
        <v>12.81</v>
      </c>
      <c r="L52" s="6">
        <v>46.26</v>
      </c>
      <c r="M52" s="6">
        <v>20.12</v>
      </c>
      <c r="N52" s="6">
        <v>12.68</v>
      </c>
      <c r="O52" s="6">
        <v>7.95</v>
      </c>
      <c r="P52" s="6">
        <v>3.18</v>
      </c>
      <c r="Q52" s="5">
        <v>1476.98</v>
      </c>
      <c r="R52" s="5">
        <v>919.9</v>
      </c>
    </row>
    <row r="53" spans="1:18" x14ac:dyDescent="0.2">
      <c r="A53" t="s">
        <v>150</v>
      </c>
      <c r="B53" t="s">
        <v>151</v>
      </c>
      <c r="C53" s="5">
        <v>560</v>
      </c>
      <c r="D53" t="s">
        <v>43</v>
      </c>
      <c r="E53" t="s">
        <v>57</v>
      </c>
      <c r="F53" t="s">
        <v>45</v>
      </c>
      <c r="G53">
        <v>2</v>
      </c>
      <c r="H53">
        <v>1</v>
      </c>
      <c r="I53">
        <v>21.22</v>
      </c>
      <c r="J53">
        <v>38.6</v>
      </c>
      <c r="K53">
        <v>19.77</v>
      </c>
      <c r="L53" s="6">
        <v>39.74</v>
      </c>
      <c r="M53" s="6">
        <v>10.92</v>
      </c>
      <c r="N53" s="6">
        <v>14.63</v>
      </c>
      <c r="O53" s="6">
        <v>5.5</v>
      </c>
      <c r="P53" s="6">
        <v>38.49</v>
      </c>
      <c r="Q53" s="5">
        <v>64822.96</v>
      </c>
      <c r="R53" s="5">
        <v>458.06</v>
      </c>
    </row>
    <row r="54" spans="1:18" x14ac:dyDescent="0.2">
      <c r="A54" t="s">
        <v>152</v>
      </c>
      <c r="B54" t="s">
        <v>153</v>
      </c>
      <c r="C54" s="5">
        <v>1957</v>
      </c>
      <c r="D54" t="s">
        <v>43</v>
      </c>
      <c r="E54" t="s">
        <v>48</v>
      </c>
      <c r="F54" t="s">
        <v>49</v>
      </c>
      <c r="G54">
        <v>1</v>
      </c>
      <c r="H54">
        <v>1</v>
      </c>
      <c r="I54">
        <v>11.74</v>
      </c>
      <c r="J54">
        <v>21.56</v>
      </c>
      <c r="K54">
        <v>9.6999999999999993</v>
      </c>
      <c r="L54" s="6">
        <v>36.83</v>
      </c>
      <c r="M54" s="6">
        <v>26.2</v>
      </c>
      <c r="N54" s="6">
        <v>15.46</v>
      </c>
      <c r="O54" s="6">
        <v>14.2</v>
      </c>
      <c r="P54" s="6">
        <v>1.65</v>
      </c>
      <c r="Q54" s="5">
        <v>3738.33</v>
      </c>
      <c r="R54" s="5">
        <v>2501.4</v>
      </c>
    </row>
    <row r="55" spans="1:18" x14ac:dyDescent="0.2">
      <c r="A55" t="s">
        <v>154</v>
      </c>
      <c r="B55" t="s">
        <v>155</v>
      </c>
      <c r="C55" s="5">
        <v>516</v>
      </c>
      <c r="D55" t="s">
        <v>43</v>
      </c>
      <c r="E55" t="s">
        <v>44</v>
      </c>
      <c r="F55" t="s">
        <v>49</v>
      </c>
      <c r="G55">
        <v>2</v>
      </c>
      <c r="H55">
        <v>1</v>
      </c>
      <c r="I55">
        <v>30.78</v>
      </c>
      <c r="J55">
        <v>52.52</v>
      </c>
      <c r="K55">
        <v>26.7</v>
      </c>
      <c r="L55" s="6">
        <v>60.89</v>
      </c>
      <c r="M55" s="6">
        <v>32.090000000000003</v>
      </c>
      <c r="N55" s="6">
        <v>19.489999999999998</v>
      </c>
      <c r="O55" s="6">
        <v>19.3</v>
      </c>
      <c r="P55" s="6">
        <v>5.03</v>
      </c>
      <c r="Q55" s="5">
        <v>917.27</v>
      </c>
      <c r="R55" s="5">
        <v>85.53</v>
      </c>
    </row>
    <row r="56" spans="1:18" x14ac:dyDescent="0.2">
      <c r="A56" t="s">
        <v>156</v>
      </c>
      <c r="B56" t="s">
        <v>157</v>
      </c>
      <c r="C56" s="5">
        <v>502</v>
      </c>
      <c r="D56" t="s">
        <v>43</v>
      </c>
      <c r="E56" t="s">
        <v>48</v>
      </c>
      <c r="F56" t="s">
        <v>45</v>
      </c>
      <c r="G56">
        <v>3</v>
      </c>
      <c r="H56">
        <v>1</v>
      </c>
      <c r="I56">
        <v>33.770000000000003</v>
      </c>
      <c r="J56">
        <v>55.88</v>
      </c>
      <c r="K56">
        <v>27.98</v>
      </c>
      <c r="L56" s="6">
        <v>45.77</v>
      </c>
      <c r="M56" s="6">
        <v>30.67</v>
      </c>
      <c r="N56" s="6">
        <v>2.31</v>
      </c>
      <c r="O56" s="6">
        <v>28.49</v>
      </c>
      <c r="P56" s="6">
        <v>2.2999999999999998</v>
      </c>
      <c r="Q56" s="5">
        <v>2219.5</v>
      </c>
      <c r="R56" s="5">
        <v>661.36</v>
      </c>
    </row>
    <row r="57" spans="1:18" x14ac:dyDescent="0.2">
      <c r="A57" t="s">
        <v>158</v>
      </c>
      <c r="B57" t="s">
        <v>159</v>
      </c>
      <c r="C57" s="5">
        <v>1807</v>
      </c>
      <c r="D57" t="s">
        <v>52</v>
      </c>
      <c r="E57" t="s">
        <v>57</v>
      </c>
      <c r="F57" t="s">
        <v>45</v>
      </c>
      <c r="G57">
        <v>1</v>
      </c>
      <c r="H57">
        <v>1</v>
      </c>
      <c r="I57">
        <v>6.09</v>
      </c>
      <c r="J57">
        <v>14.55</v>
      </c>
      <c r="K57">
        <v>5.67</v>
      </c>
      <c r="L57" s="6">
        <v>38.97</v>
      </c>
      <c r="M57" s="6">
        <v>22.78</v>
      </c>
      <c r="N57" s="6">
        <v>22.33</v>
      </c>
      <c r="O57" s="6">
        <v>24.35</v>
      </c>
      <c r="P57" s="6">
        <v>12.5</v>
      </c>
      <c r="Q57" s="5">
        <v>18803.259999999998</v>
      </c>
      <c r="R57" s="5">
        <v>1243.3800000000001</v>
      </c>
    </row>
    <row r="58" spans="1:18" x14ac:dyDescent="0.2">
      <c r="A58" t="s">
        <v>160</v>
      </c>
      <c r="B58" t="s">
        <v>161</v>
      </c>
      <c r="C58" s="5">
        <v>577</v>
      </c>
      <c r="D58" t="s">
        <v>43</v>
      </c>
      <c r="E58" t="s">
        <v>48</v>
      </c>
      <c r="F58" t="s">
        <v>45</v>
      </c>
      <c r="G58">
        <v>3</v>
      </c>
      <c r="H58">
        <v>1</v>
      </c>
      <c r="I58">
        <v>35.229999999999997</v>
      </c>
      <c r="J58">
        <v>67.930000000000007</v>
      </c>
      <c r="K58">
        <v>30.65</v>
      </c>
      <c r="L58" s="6">
        <v>27.34</v>
      </c>
      <c r="M58" s="6">
        <v>27.13</v>
      </c>
      <c r="N58" s="6">
        <v>12.46</v>
      </c>
      <c r="O58" s="6">
        <v>14.64</v>
      </c>
      <c r="P58" s="6">
        <v>10.130000000000001</v>
      </c>
      <c r="Q58" s="5">
        <v>4963.08</v>
      </c>
      <c r="R58" s="5">
        <v>3741.2</v>
      </c>
    </row>
    <row r="59" spans="1:18" x14ac:dyDescent="0.2">
      <c r="A59" t="s">
        <v>162</v>
      </c>
      <c r="B59" t="s">
        <v>163</v>
      </c>
      <c r="C59" s="5">
        <v>1166</v>
      </c>
      <c r="D59" t="s">
        <v>43</v>
      </c>
      <c r="E59" t="s">
        <v>44</v>
      </c>
      <c r="F59" t="s">
        <v>45</v>
      </c>
      <c r="G59">
        <v>1</v>
      </c>
      <c r="H59">
        <v>3</v>
      </c>
      <c r="I59">
        <v>8.6</v>
      </c>
      <c r="J59">
        <v>15.81</v>
      </c>
      <c r="K59">
        <v>7.57</v>
      </c>
      <c r="L59" s="6">
        <v>33.44</v>
      </c>
      <c r="M59" s="6">
        <v>16.079999999999998</v>
      </c>
      <c r="N59" s="6">
        <v>15.07</v>
      </c>
      <c r="O59" s="6">
        <v>7.61</v>
      </c>
      <c r="P59" s="6">
        <v>26.07</v>
      </c>
      <c r="Q59" s="5">
        <v>1483.43</v>
      </c>
      <c r="R59" s="5">
        <v>227.57</v>
      </c>
    </row>
    <row r="60" spans="1:18" x14ac:dyDescent="0.2">
      <c r="A60" t="s">
        <v>164</v>
      </c>
      <c r="B60" t="s">
        <v>165</v>
      </c>
      <c r="C60" s="5">
        <v>1037</v>
      </c>
      <c r="D60" t="s">
        <v>43</v>
      </c>
      <c r="E60" t="s">
        <v>57</v>
      </c>
      <c r="F60" t="s">
        <v>45</v>
      </c>
      <c r="G60">
        <v>2</v>
      </c>
      <c r="H60">
        <v>1</v>
      </c>
      <c r="I60">
        <v>5.5</v>
      </c>
      <c r="J60">
        <v>8.48</v>
      </c>
      <c r="K60">
        <v>4.8600000000000003</v>
      </c>
      <c r="L60" s="6">
        <v>27.57</v>
      </c>
      <c r="M60" s="6">
        <v>4.68</v>
      </c>
      <c r="N60" s="6">
        <v>6.62</v>
      </c>
      <c r="O60" s="6">
        <v>7.38</v>
      </c>
      <c r="P60" s="6">
        <v>10.57</v>
      </c>
      <c r="Q60" s="5">
        <v>38483.78</v>
      </c>
      <c r="R60" s="5">
        <v>229.2</v>
      </c>
    </row>
    <row r="61" spans="1:18" x14ac:dyDescent="0.2">
      <c r="A61" t="s">
        <v>166</v>
      </c>
      <c r="B61" t="s">
        <v>167</v>
      </c>
      <c r="C61" s="5">
        <v>1178</v>
      </c>
      <c r="D61" t="s">
        <v>52</v>
      </c>
      <c r="E61" t="s">
        <v>57</v>
      </c>
      <c r="F61" t="s">
        <v>49</v>
      </c>
      <c r="G61">
        <v>2</v>
      </c>
      <c r="H61">
        <v>2</v>
      </c>
      <c r="I61">
        <v>35.590000000000003</v>
      </c>
      <c r="J61">
        <v>78.849999999999994</v>
      </c>
      <c r="K61">
        <v>31.95</v>
      </c>
      <c r="L61" s="6">
        <v>40.950000000000003</v>
      </c>
      <c r="M61" s="6">
        <v>17.97</v>
      </c>
      <c r="N61" s="6">
        <v>20.84</v>
      </c>
      <c r="O61" s="6">
        <v>32.69</v>
      </c>
      <c r="P61" s="6">
        <v>21.82</v>
      </c>
      <c r="Q61" s="5">
        <v>30865.06</v>
      </c>
      <c r="R61" s="5">
        <v>17129.34</v>
      </c>
    </row>
    <row r="62" spans="1:18" x14ac:dyDescent="0.2">
      <c r="A62" t="s">
        <v>168</v>
      </c>
      <c r="B62" t="s">
        <v>169</v>
      </c>
      <c r="C62" s="5">
        <v>257</v>
      </c>
      <c r="D62" t="s">
        <v>43</v>
      </c>
      <c r="E62" t="s">
        <v>44</v>
      </c>
      <c r="F62" t="s">
        <v>45</v>
      </c>
      <c r="G62">
        <v>2</v>
      </c>
      <c r="H62">
        <v>1</v>
      </c>
      <c r="I62">
        <v>14.99</v>
      </c>
      <c r="J62">
        <v>28.2</v>
      </c>
      <c r="K62">
        <v>12.42</v>
      </c>
      <c r="L62" s="6">
        <v>51.23</v>
      </c>
      <c r="M62" s="6">
        <v>28.82</v>
      </c>
      <c r="N62" s="6">
        <v>3.22</v>
      </c>
      <c r="O62" s="6">
        <v>13.95</v>
      </c>
      <c r="P62" s="6">
        <v>-0.33</v>
      </c>
      <c r="Q62" s="5">
        <v>1127.17</v>
      </c>
      <c r="R62" s="5">
        <v>1067.05</v>
      </c>
    </row>
    <row r="63" spans="1:18" x14ac:dyDescent="0.2">
      <c r="A63" t="s">
        <v>170</v>
      </c>
      <c r="B63" t="s">
        <v>171</v>
      </c>
      <c r="C63" s="5">
        <v>1798</v>
      </c>
      <c r="D63" t="s">
        <v>52</v>
      </c>
      <c r="E63" t="s">
        <v>57</v>
      </c>
      <c r="F63" t="s">
        <v>45</v>
      </c>
      <c r="G63">
        <v>3</v>
      </c>
      <c r="H63">
        <v>1</v>
      </c>
      <c r="I63">
        <v>28.83</v>
      </c>
      <c r="J63">
        <v>65.42</v>
      </c>
      <c r="K63">
        <v>26.33</v>
      </c>
      <c r="L63" s="6">
        <v>43.36</v>
      </c>
      <c r="M63" s="6">
        <v>20.79</v>
      </c>
      <c r="N63" s="6">
        <v>22.2</v>
      </c>
      <c r="O63" s="6">
        <v>33.42</v>
      </c>
      <c r="P63" s="6">
        <v>32.85</v>
      </c>
      <c r="Q63" s="5">
        <v>12064.95</v>
      </c>
      <c r="R63" s="5">
        <v>10191.07</v>
      </c>
    </row>
    <row r="64" spans="1:18" x14ac:dyDescent="0.2">
      <c r="A64" t="s">
        <v>172</v>
      </c>
      <c r="B64" t="s">
        <v>173</v>
      </c>
      <c r="C64" s="5">
        <v>1205</v>
      </c>
      <c r="D64" t="s">
        <v>43</v>
      </c>
      <c r="E64" t="s">
        <v>44</v>
      </c>
      <c r="F64" t="s">
        <v>49</v>
      </c>
      <c r="G64">
        <v>1</v>
      </c>
      <c r="H64">
        <v>3</v>
      </c>
      <c r="I64">
        <v>7.65</v>
      </c>
      <c r="J64">
        <v>14.05</v>
      </c>
      <c r="K64">
        <v>6.53</v>
      </c>
      <c r="L64" s="6">
        <v>28.1</v>
      </c>
      <c r="M64" s="6">
        <v>22.92</v>
      </c>
      <c r="N64" s="6">
        <v>5.8</v>
      </c>
      <c r="O64" s="6">
        <v>20.010000000000002</v>
      </c>
      <c r="P64" s="6">
        <v>-2.23</v>
      </c>
      <c r="Q64" s="5">
        <v>671.05</v>
      </c>
      <c r="R64" s="5">
        <v>19.079999999999998</v>
      </c>
    </row>
    <row r="65" spans="1:18" x14ac:dyDescent="0.2">
      <c r="A65" t="s">
        <v>174</v>
      </c>
      <c r="B65" t="s">
        <v>175</v>
      </c>
      <c r="C65" s="5">
        <v>1185</v>
      </c>
      <c r="D65" t="s">
        <v>52</v>
      </c>
      <c r="E65" t="s">
        <v>57</v>
      </c>
      <c r="F65" t="s">
        <v>45</v>
      </c>
      <c r="G65">
        <v>2</v>
      </c>
      <c r="H65">
        <v>2</v>
      </c>
      <c r="I65">
        <v>16.07</v>
      </c>
      <c r="J65">
        <v>32.619999999999997</v>
      </c>
      <c r="K65">
        <v>14.88</v>
      </c>
      <c r="L65" s="6">
        <v>32.700000000000003</v>
      </c>
      <c r="M65" s="6">
        <v>22.5</v>
      </c>
      <c r="N65" s="6">
        <v>21.1</v>
      </c>
      <c r="O65" s="6">
        <v>30.18</v>
      </c>
      <c r="P65" s="6">
        <v>12.93</v>
      </c>
      <c r="Q65" s="5">
        <v>11036.89</v>
      </c>
      <c r="R65" s="5">
        <v>1926.12</v>
      </c>
    </row>
    <row r="66" spans="1:18" x14ac:dyDescent="0.2">
      <c r="A66" t="s">
        <v>176</v>
      </c>
      <c r="B66" t="s">
        <v>177</v>
      </c>
      <c r="C66" s="5">
        <v>384</v>
      </c>
      <c r="D66" t="s">
        <v>52</v>
      </c>
      <c r="E66" t="s">
        <v>57</v>
      </c>
      <c r="F66" t="s">
        <v>45</v>
      </c>
      <c r="G66">
        <v>2</v>
      </c>
      <c r="H66">
        <v>3</v>
      </c>
      <c r="I66">
        <v>13.74</v>
      </c>
      <c r="J66">
        <v>35.840000000000003</v>
      </c>
      <c r="K66">
        <v>12.39</v>
      </c>
      <c r="L66" s="6">
        <v>29.14</v>
      </c>
      <c r="M66" s="6">
        <v>17.760000000000002</v>
      </c>
      <c r="N66" s="6">
        <v>16.27</v>
      </c>
      <c r="O66" s="6">
        <v>25.56</v>
      </c>
      <c r="P66" s="6">
        <v>19.73</v>
      </c>
      <c r="Q66" s="5">
        <v>24858.55</v>
      </c>
      <c r="R66" s="5">
        <v>6493.9</v>
      </c>
    </row>
    <row r="67" spans="1:18" x14ac:dyDescent="0.2">
      <c r="A67" t="s">
        <v>178</v>
      </c>
      <c r="B67" t="s">
        <v>179</v>
      </c>
      <c r="C67" s="5">
        <v>751</v>
      </c>
      <c r="D67" t="s">
        <v>52</v>
      </c>
      <c r="E67" t="s">
        <v>44</v>
      </c>
      <c r="F67" t="s">
        <v>45</v>
      </c>
      <c r="G67">
        <v>1</v>
      </c>
      <c r="H67">
        <v>1</v>
      </c>
      <c r="I67">
        <v>8.57</v>
      </c>
      <c r="J67">
        <v>22.89</v>
      </c>
      <c r="K67">
        <v>8.1</v>
      </c>
      <c r="L67" s="6">
        <v>57.37</v>
      </c>
      <c r="M67" s="6">
        <v>31.77</v>
      </c>
      <c r="N67" s="6">
        <v>20.49</v>
      </c>
      <c r="O67" s="6">
        <v>30.34</v>
      </c>
      <c r="P67" s="6">
        <v>5.15</v>
      </c>
      <c r="Q67" s="5">
        <v>1446.82</v>
      </c>
      <c r="R67" s="5">
        <v>1079.24</v>
      </c>
    </row>
    <row r="68" spans="1:18" x14ac:dyDescent="0.2">
      <c r="A68" t="s">
        <v>180</v>
      </c>
      <c r="B68" t="s">
        <v>181</v>
      </c>
      <c r="C68" s="5">
        <v>1744</v>
      </c>
      <c r="D68" t="s">
        <v>52</v>
      </c>
      <c r="E68" t="s">
        <v>48</v>
      </c>
      <c r="F68" t="s">
        <v>45</v>
      </c>
      <c r="G68">
        <v>1</v>
      </c>
      <c r="H68">
        <v>1</v>
      </c>
      <c r="I68">
        <v>20.23</v>
      </c>
      <c r="J68">
        <v>47.97</v>
      </c>
      <c r="K68">
        <v>18.850000000000001</v>
      </c>
      <c r="L68" s="6">
        <v>46.94</v>
      </c>
      <c r="M68" s="6">
        <v>28.91</v>
      </c>
      <c r="N68" s="6">
        <v>21.42</v>
      </c>
      <c r="O68" s="6">
        <v>34.159999999999997</v>
      </c>
      <c r="P68" s="6">
        <v>16.899999999999999</v>
      </c>
      <c r="Q68" s="5">
        <v>1494.5</v>
      </c>
      <c r="R68" s="5">
        <v>2723.66</v>
      </c>
    </row>
    <row r="69" spans="1:18" x14ac:dyDescent="0.2">
      <c r="A69" t="s">
        <v>182</v>
      </c>
      <c r="B69" t="s">
        <v>183</v>
      </c>
      <c r="C69" s="5">
        <v>399</v>
      </c>
      <c r="D69" t="s">
        <v>43</v>
      </c>
      <c r="E69" t="s">
        <v>44</v>
      </c>
      <c r="F69" t="s">
        <v>45</v>
      </c>
      <c r="G69">
        <v>2</v>
      </c>
      <c r="H69">
        <v>2</v>
      </c>
      <c r="I69">
        <v>19.39</v>
      </c>
      <c r="J69">
        <v>39.58</v>
      </c>
      <c r="K69">
        <v>16.55</v>
      </c>
      <c r="L69" s="6">
        <v>40.43</v>
      </c>
      <c r="M69" s="6">
        <v>16.84</v>
      </c>
      <c r="N69" s="6">
        <v>1.43</v>
      </c>
      <c r="O69" s="6">
        <v>17.66</v>
      </c>
      <c r="P69" s="6">
        <v>7.07</v>
      </c>
      <c r="Q69" s="5">
        <v>884.72</v>
      </c>
      <c r="R69" s="5">
        <v>235.47</v>
      </c>
    </row>
    <row r="70" spans="1:18" x14ac:dyDescent="0.2">
      <c r="A70" t="s">
        <v>184</v>
      </c>
      <c r="B70" t="s">
        <v>185</v>
      </c>
      <c r="C70" s="5">
        <v>1382</v>
      </c>
      <c r="D70" t="s">
        <v>43</v>
      </c>
      <c r="E70" t="s">
        <v>48</v>
      </c>
      <c r="F70" t="s">
        <v>45</v>
      </c>
      <c r="G70">
        <v>2</v>
      </c>
      <c r="H70">
        <v>3</v>
      </c>
      <c r="I70">
        <v>16</v>
      </c>
      <c r="J70">
        <v>31.83</v>
      </c>
      <c r="K70">
        <v>13.59</v>
      </c>
      <c r="L70" s="6">
        <v>44.85</v>
      </c>
      <c r="M70" s="6">
        <v>21.05</v>
      </c>
      <c r="N70" s="6">
        <v>12.76</v>
      </c>
      <c r="O70" s="6">
        <v>14.13</v>
      </c>
      <c r="P70" s="6">
        <v>7.39</v>
      </c>
      <c r="Q70" s="5">
        <v>1900.18</v>
      </c>
      <c r="R70" s="5">
        <v>10666.22</v>
      </c>
    </row>
    <row r="71" spans="1:18" x14ac:dyDescent="0.2">
      <c r="A71" t="s">
        <v>186</v>
      </c>
      <c r="B71" t="s">
        <v>187</v>
      </c>
      <c r="C71" s="5">
        <v>1493</v>
      </c>
      <c r="D71" t="s">
        <v>43</v>
      </c>
      <c r="E71" t="s">
        <v>44</v>
      </c>
      <c r="F71" t="s">
        <v>45</v>
      </c>
      <c r="G71">
        <v>3</v>
      </c>
      <c r="H71">
        <v>1</v>
      </c>
      <c r="I71">
        <v>22.66</v>
      </c>
      <c r="J71">
        <v>40.770000000000003</v>
      </c>
      <c r="K71">
        <v>20.239999999999998</v>
      </c>
      <c r="L71" s="6">
        <v>41.71</v>
      </c>
      <c r="M71" s="6">
        <v>0.24</v>
      </c>
      <c r="N71" s="6">
        <v>4.83</v>
      </c>
      <c r="O71" s="6">
        <v>15.67</v>
      </c>
      <c r="P71" s="6">
        <v>21.17</v>
      </c>
      <c r="Q71" s="5">
        <v>929.69</v>
      </c>
      <c r="R71" s="5">
        <v>296.73</v>
      </c>
    </row>
    <row r="72" spans="1:18" x14ac:dyDescent="0.2">
      <c r="A72" t="s">
        <v>188</v>
      </c>
      <c r="B72" t="s">
        <v>189</v>
      </c>
      <c r="C72" s="5">
        <v>409</v>
      </c>
      <c r="D72" t="s">
        <v>43</v>
      </c>
      <c r="E72" t="s">
        <v>57</v>
      </c>
      <c r="F72" t="s">
        <v>49</v>
      </c>
      <c r="G72">
        <v>1</v>
      </c>
      <c r="H72">
        <v>3</v>
      </c>
      <c r="I72">
        <v>9.43</v>
      </c>
      <c r="J72">
        <v>16.739999999999998</v>
      </c>
      <c r="K72">
        <v>7.91</v>
      </c>
      <c r="L72" s="6">
        <v>33.03</v>
      </c>
      <c r="M72" s="6">
        <v>9.93</v>
      </c>
      <c r="N72" s="6">
        <v>-1.3</v>
      </c>
      <c r="O72" s="6">
        <v>15.95</v>
      </c>
      <c r="P72" s="6">
        <v>3.39</v>
      </c>
      <c r="Q72" s="5">
        <v>33410.080000000002</v>
      </c>
      <c r="R72" s="5">
        <v>297.20999999999998</v>
      </c>
    </row>
    <row r="73" spans="1:18" x14ac:dyDescent="0.2">
      <c r="A73" t="s">
        <v>190</v>
      </c>
      <c r="B73" t="s">
        <v>191</v>
      </c>
      <c r="C73" s="5">
        <v>275</v>
      </c>
      <c r="D73" t="s">
        <v>52</v>
      </c>
      <c r="E73" t="s">
        <v>48</v>
      </c>
      <c r="F73" t="s">
        <v>49</v>
      </c>
      <c r="G73">
        <v>2</v>
      </c>
      <c r="H73">
        <v>3</v>
      </c>
      <c r="I73">
        <v>10.59</v>
      </c>
      <c r="J73">
        <v>23.6</v>
      </c>
      <c r="K73">
        <v>9.91</v>
      </c>
      <c r="L73" s="6">
        <v>54.68</v>
      </c>
      <c r="M73" s="6">
        <v>27.7</v>
      </c>
      <c r="N73" s="6">
        <v>18</v>
      </c>
      <c r="O73" s="6">
        <v>17.13</v>
      </c>
      <c r="P73" s="6">
        <v>3.36</v>
      </c>
      <c r="Q73" s="5">
        <v>2788</v>
      </c>
      <c r="R73" s="5">
        <v>1071.29</v>
      </c>
    </row>
    <row r="74" spans="1:18" x14ac:dyDescent="0.2">
      <c r="A74" t="s">
        <v>192</v>
      </c>
      <c r="B74" t="s">
        <v>193</v>
      </c>
      <c r="C74" s="5">
        <v>1781</v>
      </c>
      <c r="D74" t="s">
        <v>52</v>
      </c>
      <c r="E74" t="s">
        <v>44</v>
      </c>
      <c r="F74" t="s">
        <v>49</v>
      </c>
      <c r="G74">
        <v>2</v>
      </c>
      <c r="H74">
        <v>2</v>
      </c>
      <c r="I74">
        <v>17.52</v>
      </c>
      <c r="J74">
        <v>33.67</v>
      </c>
      <c r="K74">
        <v>17.13</v>
      </c>
      <c r="L74" s="6">
        <v>24.93</v>
      </c>
      <c r="M74" s="6">
        <v>20.010000000000002</v>
      </c>
      <c r="N74" s="6">
        <v>15.42</v>
      </c>
      <c r="O74" s="6">
        <v>20.14</v>
      </c>
      <c r="P74" s="6">
        <v>7.54</v>
      </c>
      <c r="Q74" s="5">
        <v>10008.709999999999</v>
      </c>
      <c r="R74" s="5">
        <v>3846.05</v>
      </c>
    </row>
    <row r="75" spans="1:18" x14ac:dyDescent="0.2">
      <c r="A75" t="s">
        <v>194</v>
      </c>
      <c r="B75" t="s">
        <v>195</v>
      </c>
      <c r="C75" s="5">
        <v>753</v>
      </c>
      <c r="D75" t="s">
        <v>52</v>
      </c>
      <c r="E75" t="s">
        <v>57</v>
      </c>
      <c r="F75" t="s">
        <v>49</v>
      </c>
      <c r="G75">
        <v>2</v>
      </c>
      <c r="H75">
        <v>3</v>
      </c>
      <c r="I75">
        <v>11.87</v>
      </c>
      <c r="J75">
        <v>28.77</v>
      </c>
      <c r="K75">
        <v>10.74</v>
      </c>
      <c r="L75" s="6">
        <v>34.450000000000003</v>
      </c>
      <c r="M75" s="6">
        <v>18.95</v>
      </c>
      <c r="N75" s="6">
        <v>15</v>
      </c>
      <c r="O75" s="6">
        <v>25.92</v>
      </c>
      <c r="P75" s="6">
        <v>15.98</v>
      </c>
      <c r="Q75" s="5">
        <v>24094.44</v>
      </c>
      <c r="R75" s="5">
        <v>11032.57</v>
      </c>
    </row>
    <row r="76" spans="1:18" x14ac:dyDescent="0.2">
      <c r="A76" t="s">
        <v>196</v>
      </c>
      <c r="B76" t="s">
        <v>197</v>
      </c>
      <c r="C76" s="5">
        <v>649</v>
      </c>
      <c r="D76" t="s">
        <v>43</v>
      </c>
      <c r="E76" t="s">
        <v>57</v>
      </c>
      <c r="F76" t="s">
        <v>45</v>
      </c>
      <c r="G76">
        <v>1</v>
      </c>
      <c r="H76">
        <v>1</v>
      </c>
      <c r="I76">
        <v>10.130000000000001</v>
      </c>
      <c r="J76">
        <v>17.84</v>
      </c>
      <c r="K76">
        <v>9.08</v>
      </c>
      <c r="L76" s="6">
        <v>23.53</v>
      </c>
      <c r="M76" s="6">
        <v>10.37</v>
      </c>
      <c r="N76" s="6">
        <v>6.6</v>
      </c>
      <c r="O76" s="6">
        <v>12.42</v>
      </c>
      <c r="P76" s="6">
        <v>12.6</v>
      </c>
      <c r="Q76" s="5">
        <v>39910.26</v>
      </c>
      <c r="R76" s="5">
        <v>70.39</v>
      </c>
    </row>
    <row r="77" spans="1:18" x14ac:dyDescent="0.2">
      <c r="A77" t="s">
        <v>198</v>
      </c>
      <c r="B77" t="s">
        <v>199</v>
      </c>
      <c r="C77" s="5">
        <v>1053</v>
      </c>
      <c r="D77" t="s">
        <v>43</v>
      </c>
      <c r="E77" t="s">
        <v>48</v>
      </c>
      <c r="F77" t="s">
        <v>45</v>
      </c>
      <c r="G77">
        <v>1</v>
      </c>
      <c r="H77">
        <v>2</v>
      </c>
      <c r="I77">
        <v>12.8</v>
      </c>
      <c r="J77">
        <v>22.29</v>
      </c>
      <c r="K77">
        <v>11.11</v>
      </c>
      <c r="L77" s="6">
        <v>35.840000000000003</v>
      </c>
      <c r="M77" s="6">
        <v>15.94</v>
      </c>
      <c r="N77" s="6">
        <v>16.25</v>
      </c>
      <c r="O77" s="6">
        <v>11.04</v>
      </c>
      <c r="P77" s="6">
        <v>14.72</v>
      </c>
      <c r="Q77" s="5">
        <v>4122.8100000000004</v>
      </c>
      <c r="R77" s="5">
        <v>1726.84</v>
      </c>
    </row>
    <row r="78" spans="1:18" x14ac:dyDescent="0.2">
      <c r="A78" t="s">
        <v>200</v>
      </c>
      <c r="B78" t="s">
        <v>201</v>
      </c>
      <c r="C78" s="5">
        <v>1803</v>
      </c>
      <c r="D78" t="s">
        <v>52</v>
      </c>
      <c r="E78" t="s">
        <v>48</v>
      </c>
      <c r="F78" t="s">
        <v>45</v>
      </c>
      <c r="G78">
        <v>3</v>
      </c>
      <c r="H78">
        <v>1</v>
      </c>
      <c r="I78">
        <v>9.25</v>
      </c>
      <c r="J78">
        <v>29.07</v>
      </c>
      <c r="K78">
        <v>8.7200000000000006</v>
      </c>
      <c r="L78" s="6">
        <v>75.099999999999994</v>
      </c>
      <c r="M78" s="6">
        <v>35.83</v>
      </c>
      <c r="N78" s="6">
        <v>32.21</v>
      </c>
      <c r="O78" s="6">
        <v>38.18</v>
      </c>
      <c r="P78" s="6">
        <v>17.39</v>
      </c>
      <c r="Q78" s="5">
        <v>934.26</v>
      </c>
      <c r="R78" s="5">
        <v>263.52</v>
      </c>
    </row>
    <row r="79" spans="1:18" x14ac:dyDescent="0.2">
      <c r="A79" t="s">
        <v>202</v>
      </c>
      <c r="B79" t="s">
        <v>203</v>
      </c>
      <c r="C79" s="5">
        <v>330</v>
      </c>
      <c r="D79" t="s">
        <v>43</v>
      </c>
      <c r="E79" t="s">
        <v>48</v>
      </c>
      <c r="F79" t="s">
        <v>45</v>
      </c>
      <c r="G79">
        <v>1</v>
      </c>
      <c r="H79">
        <v>1</v>
      </c>
      <c r="I79">
        <v>15.97</v>
      </c>
      <c r="J79">
        <v>30.88</v>
      </c>
      <c r="K79">
        <v>14.58</v>
      </c>
      <c r="L79" s="6">
        <v>40.090000000000003</v>
      </c>
      <c r="M79" s="6">
        <v>19.350000000000001</v>
      </c>
      <c r="N79" s="6">
        <v>15.41</v>
      </c>
      <c r="O79" s="6">
        <v>7</v>
      </c>
      <c r="P79" s="6">
        <v>39.700000000000003</v>
      </c>
      <c r="Q79" s="5">
        <v>4447.5200000000004</v>
      </c>
      <c r="R79" s="5">
        <v>91.46</v>
      </c>
    </row>
    <row r="80" spans="1:18" x14ac:dyDescent="0.2">
      <c r="A80" t="s">
        <v>204</v>
      </c>
      <c r="B80" t="s">
        <v>205</v>
      </c>
      <c r="C80" s="5">
        <v>1661</v>
      </c>
      <c r="D80" t="s">
        <v>52</v>
      </c>
      <c r="E80" t="s">
        <v>44</v>
      </c>
      <c r="F80" t="s">
        <v>49</v>
      </c>
      <c r="G80">
        <v>1</v>
      </c>
      <c r="H80">
        <v>2</v>
      </c>
      <c r="I80">
        <v>16.510000000000002</v>
      </c>
      <c r="J80">
        <v>27.81</v>
      </c>
      <c r="K80">
        <v>15.6</v>
      </c>
      <c r="L80" s="6">
        <v>41.41</v>
      </c>
      <c r="M80" s="6">
        <v>21.83</v>
      </c>
      <c r="N80" s="6">
        <v>16.920000000000002</v>
      </c>
      <c r="O80" s="6">
        <v>22.29</v>
      </c>
      <c r="P80" s="6">
        <v>8.39</v>
      </c>
      <c r="Q80" s="5">
        <v>3879.38</v>
      </c>
      <c r="R80" s="5">
        <v>6002.13</v>
      </c>
    </row>
    <row r="81" spans="1:18" x14ac:dyDescent="0.2">
      <c r="A81" t="s">
        <v>206</v>
      </c>
      <c r="B81" t="s">
        <v>207</v>
      </c>
      <c r="C81" s="5">
        <v>1072</v>
      </c>
      <c r="D81" t="s">
        <v>43</v>
      </c>
      <c r="E81" t="s">
        <v>48</v>
      </c>
      <c r="F81" t="s">
        <v>45</v>
      </c>
      <c r="G81">
        <v>1</v>
      </c>
      <c r="H81">
        <v>1</v>
      </c>
      <c r="I81">
        <v>22.45</v>
      </c>
      <c r="J81">
        <v>38.81</v>
      </c>
      <c r="K81">
        <v>19.36</v>
      </c>
      <c r="L81" s="6">
        <v>47.79</v>
      </c>
      <c r="M81" s="6">
        <v>18.329999999999998</v>
      </c>
      <c r="N81" s="6">
        <v>14.62</v>
      </c>
      <c r="O81" s="6">
        <v>18.79</v>
      </c>
      <c r="P81" s="6">
        <v>21.35</v>
      </c>
      <c r="Q81" s="5">
        <v>3453.92</v>
      </c>
      <c r="R81" s="5">
        <v>862.33</v>
      </c>
    </row>
    <row r="82" spans="1:18" x14ac:dyDescent="0.2">
      <c r="A82" t="s">
        <v>208</v>
      </c>
      <c r="B82" t="s">
        <v>209</v>
      </c>
      <c r="C82" s="5">
        <v>259</v>
      </c>
      <c r="D82" t="s">
        <v>43</v>
      </c>
      <c r="E82" t="s">
        <v>44</v>
      </c>
      <c r="F82" t="s">
        <v>45</v>
      </c>
      <c r="G82">
        <v>2</v>
      </c>
      <c r="H82">
        <v>2</v>
      </c>
      <c r="I82">
        <v>10.14</v>
      </c>
      <c r="J82">
        <v>17.39</v>
      </c>
      <c r="K82">
        <v>8.65</v>
      </c>
      <c r="L82" s="6">
        <v>44.3</v>
      </c>
      <c r="M82" s="6">
        <v>10.59</v>
      </c>
      <c r="N82" s="6">
        <v>10.8</v>
      </c>
      <c r="O82" s="6">
        <v>15.82</v>
      </c>
      <c r="P82" s="6">
        <v>7.46</v>
      </c>
      <c r="Q82" s="5">
        <v>806.06</v>
      </c>
      <c r="R82" s="5">
        <v>43.72</v>
      </c>
    </row>
    <row r="83" spans="1:18" x14ac:dyDescent="0.2">
      <c r="A83" t="s">
        <v>210</v>
      </c>
      <c r="B83" t="s">
        <v>211</v>
      </c>
      <c r="C83" s="5">
        <v>1784</v>
      </c>
      <c r="D83" t="s">
        <v>43</v>
      </c>
      <c r="E83" t="s">
        <v>44</v>
      </c>
      <c r="F83" t="s">
        <v>49</v>
      </c>
      <c r="G83">
        <v>2</v>
      </c>
      <c r="H83">
        <v>3</v>
      </c>
      <c r="I83">
        <v>12.59</v>
      </c>
      <c r="J83">
        <v>21.14</v>
      </c>
      <c r="K83">
        <v>10.71</v>
      </c>
      <c r="L83" s="6">
        <v>47.1</v>
      </c>
      <c r="M83" s="6">
        <v>24.02</v>
      </c>
      <c r="N83" s="6">
        <v>10.1</v>
      </c>
      <c r="O83" s="6">
        <v>17.72</v>
      </c>
      <c r="P83" s="6">
        <v>0.52</v>
      </c>
      <c r="Q83" s="5">
        <v>1617.49</v>
      </c>
      <c r="R83" s="5">
        <v>368.69</v>
      </c>
    </row>
    <row r="84" spans="1:18" x14ac:dyDescent="0.2">
      <c r="A84" t="s">
        <v>212</v>
      </c>
      <c r="B84" t="s">
        <v>213</v>
      </c>
      <c r="C84" s="5">
        <v>1692</v>
      </c>
      <c r="D84" t="s">
        <v>43</v>
      </c>
      <c r="E84" t="s">
        <v>48</v>
      </c>
      <c r="F84" t="s">
        <v>49</v>
      </c>
      <c r="G84">
        <v>2</v>
      </c>
      <c r="H84">
        <v>2</v>
      </c>
      <c r="I84">
        <v>16.72</v>
      </c>
      <c r="J84">
        <v>30.15</v>
      </c>
      <c r="K84">
        <v>14.31</v>
      </c>
      <c r="L84" s="6">
        <v>35.659999999999997</v>
      </c>
      <c r="M84" s="6">
        <v>17.02</v>
      </c>
      <c r="N84" s="6">
        <v>13.49</v>
      </c>
      <c r="O84" s="6">
        <v>16.690000000000001</v>
      </c>
      <c r="P84" s="6">
        <v>4.0199999999999996</v>
      </c>
      <c r="Q84" s="5">
        <v>5136.41</v>
      </c>
      <c r="R84" s="5">
        <v>259.02</v>
      </c>
    </row>
    <row r="85" spans="1:18" x14ac:dyDescent="0.2">
      <c r="A85" t="s">
        <v>214</v>
      </c>
      <c r="B85" t="s">
        <v>215</v>
      </c>
      <c r="C85" s="5">
        <v>1209</v>
      </c>
      <c r="D85" t="s">
        <v>43</v>
      </c>
      <c r="E85" t="s">
        <v>44</v>
      </c>
      <c r="F85" t="s">
        <v>45</v>
      </c>
      <c r="G85">
        <v>3</v>
      </c>
      <c r="H85">
        <v>1</v>
      </c>
      <c r="I85">
        <v>17.18</v>
      </c>
      <c r="J85">
        <v>36.04</v>
      </c>
      <c r="K85">
        <v>15.2</v>
      </c>
      <c r="L85" s="6">
        <v>44.7</v>
      </c>
      <c r="M85" s="6">
        <v>20.100000000000001</v>
      </c>
      <c r="N85" s="6">
        <v>20.329999999999998</v>
      </c>
      <c r="O85" s="6">
        <v>18.78</v>
      </c>
      <c r="P85" s="6">
        <v>16.48</v>
      </c>
      <c r="Q85" s="5">
        <v>1627.12</v>
      </c>
      <c r="R85" s="5">
        <v>330.16</v>
      </c>
    </row>
    <row r="86" spans="1:18" x14ac:dyDescent="0.2">
      <c r="A86" t="s">
        <v>216</v>
      </c>
      <c r="B86" t="s">
        <v>217</v>
      </c>
      <c r="C86" s="5">
        <v>527</v>
      </c>
      <c r="D86" t="s">
        <v>43</v>
      </c>
      <c r="E86" t="s">
        <v>57</v>
      </c>
      <c r="F86" t="s">
        <v>49</v>
      </c>
      <c r="G86">
        <v>3</v>
      </c>
      <c r="H86">
        <v>1</v>
      </c>
      <c r="I86">
        <v>70.650000000000006</v>
      </c>
      <c r="J86">
        <v>157.44</v>
      </c>
      <c r="K86">
        <v>60.19</v>
      </c>
      <c r="L86" s="6">
        <v>32.340000000000003</v>
      </c>
      <c r="M86" s="6">
        <v>19.170000000000002</v>
      </c>
      <c r="N86" s="6">
        <v>9.3699999999999992</v>
      </c>
      <c r="O86" s="6">
        <v>18.53</v>
      </c>
      <c r="P86" s="6">
        <v>0.14000000000000001</v>
      </c>
      <c r="Q86" s="5">
        <v>38890.11</v>
      </c>
      <c r="R86" s="5">
        <v>32429.77</v>
      </c>
    </row>
    <row r="87" spans="1:18" x14ac:dyDescent="0.2">
      <c r="A87" t="s">
        <v>218</v>
      </c>
      <c r="B87" t="s">
        <v>219</v>
      </c>
      <c r="C87" s="5">
        <v>1005</v>
      </c>
      <c r="D87" t="s">
        <v>52</v>
      </c>
      <c r="E87" t="s">
        <v>57</v>
      </c>
      <c r="F87" t="s">
        <v>49</v>
      </c>
      <c r="G87">
        <v>1</v>
      </c>
      <c r="H87">
        <v>2</v>
      </c>
      <c r="I87">
        <v>11.36</v>
      </c>
      <c r="J87">
        <v>26.35</v>
      </c>
      <c r="K87">
        <v>10.029999999999999</v>
      </c>
      <c r="L87" s="6">
        <v>38.04</v>
      </c>
      <c r="M87" s="6">
        <v>19.09</v>
      </c>
      <c r="N87" s="6">
        <v>14.12</v>
      </c>
      <c r="O87" s="6">
        <v>30.6</v>
      </c>
      <c r="P87" s="6">
        <v>-0.51</v>
      </c>
      <c r="Q87" s="5">
        <v>14364.52</v>
      </c>
      <c r="R87" s="5">
        <v>2771.76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"/>
  <sheetViews>
    <sheetView tabSelected="1" workbookViewId="0">
      <selection activeCell="Q14" sqref="Q14"/>
    </sheetView>
  </sheetViews>
  <sheetFormatPr baseColWidth="10" defaultColWidth="9.1640625" defaultRowHeight="15" x14ac:dyDescent="0.2"/>
  <cols>
    <col min="1" max="1" width="25" style="20" bestFit="1" customWidth="1"/>
    <col min="2" max="2" width="9.6640625" style="20" bestFit="1" customWidth="1"/>
    <col min="3" max="16384" width="9.1640625" style="20"/>
  </cols>
  <sheetData>
    <row r="1" spans="1:6" ht="16" x14ac:dyDescent="0.2">
      <c r="A1" s="31" t="s">
        <v>220</v>
      </c>
      <c r="B1" s="19"/>
    </row>
    <row r="2" spans="1:6" ht="16" x14ac:dyDescent="0.2">
      <c r="A2" s="19"/>
      <c r="B2" s="19"/>
      <c r="E2" s="21"/>
    </row>
    <row r="3" spans="1:6" ht="16" x14ac:dyDescent="0.2">
      <c r="A3" s="19" t="s">
        <v>221</v>
      </c>
      <c r="B3" s="32">
        <v>50</v>
      </c>
      <c r="E3" s="21"/>
    </row>
    <row r="4" spans="1:6" ht="16" x14ac:dyDescent="0.2">
      <c r="A4" s="19"/>
      <c r="B4" s="33"/>
      <c r="E4" s="22"/>
      <c r="F4" s="22"/>
    </row>
    <row r="5" spans="1:6" ht="16" x14ac:dyDescent="0.2">
      <c r="A5" s="19" t="s">
        <v>222</v>
      </c>
      <c r="B5" s="34">
        <v>11</v>
      </c>
    </row>
    <row r="6" spans="1:6" ht="16" x14ac:dyDescent="0.2">
      <c r="A6" s="19" t="s">
        <v>223</v>
      </c>
      <c r="B6" s="33">
        <f>B3*B5</f>
        <v>550</v>
      </c>
    </row>
    <row r="7" spans="1:6" ht="16" x14ac:dyDescent="0.2">
      <c r="A7" s="19"/>
      <c r="B7" s="33"/>
    </row>
    <row r="8" spans="1:6" ht="16" x14ac:dyDescent="0.2">
      <c r="A8" s="19" t="s">
        <v>224</v>
      </c>
      <c r="B8" s="34">
        <v>10</v>
      </c>
    </row>
    <row r="9" spans="1:6" ht="16" x14ac:dyDescent="0.2">
      <c r="A9" s="19" t="s">
        <v>225</v>
      </c>
      <c r="B9" s="33">
        <f>B3*B8</f>
        <v>500</v>
      </c>
    </row>
    <row r="10" spans="1:6" ht="16" x14ac:dyDescent="0.2">
      <c r="A10" s="19"/>
      <c r="B10" s="33"/>
    </row>
    <row r="11" spans="1:6" ht="16" x14ac:dyDescent="0.2">
      <c r="A11" s="19" t="s">
        <v>226</v>
      </c>
      <c r="B11" s="33">
        <f>B6-B9</f>
        <v>50</v>
      </c>
    </row>
    <row r="12" spans="1:6" ht="16" x14ac:dyDescent="0.2">
      <c r="A12" s="19" t="s">
        <v>286</v>
      </c>
      <c r="B12" s="35">
        <v>0.35</v>
      </c>
    </row>
    <row r="13" spans="1:6" ht="16" x14ac:dyDescent="0.2">
      <c r="A13" s="19" t="s">
        <v>227</v>
      </c>
      <c r="B13" s="33">
        <f>B11*(1-B12)</f>
        <v>32.5</v>
      </c>
      <c r="E13" s="21"/>
    </row>
    <row r="14" spans="1:6" x14ac:dyDescent="0.2">
      <c r="E14" s="21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S26" sqref="S26"/>
    </sheetView>
  </sheetViews>
  <sheetFormatPr baseColWidth="10" defaultColWidth="8.83203125" defaultRowHeight="15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9"/>
  <sheetViews>
    <sheetView workbookViewId="0">
      <selection activeCell="I12" sqref="I12"/>
    </sheetView>
  </sheetViews>
  <sheetFormatPr baseColWidth="10" defaultColWidth="8.83203125" defaultRowHeight="15" x14ac:dyDescent="0.2"/>
  <cols>
    <col min="2" max="2" width="35.5" bestFit="1" customWidth="1"/>
    <col min="3" max="3" width="14.5" customWidth="1"/>
    <col min="5" max="5" width="16.33203125" customWidth="1"/>
    <col min="7" max="7" width="17.6640625" customWidth="1"/>
    <col min="9" max="9" width="18" customWidth="1"/>
  </cols>
  <sheetData>
    <row r="1" spans="1:10" ht="16" thickBot="1" x14ac:dyDescent="0.25">
      <c r="A1" s="7" t="s">
        <v>23</v>
      </c>
      <c r="B1" s="7" t="s">
        <v>24</v>
      </c>
      <c r="C1" s="8" t="s">
        <v>37</v>
      </c>
      <c r="D1" s="9" t="s">
        <v>228</v>
      </c>
      <c r="E1" s="10" t="s">
        <v>229</v>
      </c>
      <c r="F1" s="9" t="s">
        <v>230</v>
      </c>
      <c r="G1" s="10" t="s">
        <v>231</v>
      </c>
    </row>
    <row r="2" spans="1:10" x14ac:dyDescent="0.2">
      <c r="A2" t="s">
        <v>104</v>
      </c>
      <c r="B2" t="s">
        <v>105</v>
      </c>
      <c r="C2">
        <v>34.46</v>
      </c>
      <c r="E2" s="11"/>
      <c r="F2" s="1"/>
      <c r="G2" s="1"/>
      <c r="I2" t="s">
        <v>232</v>
      </c>
      <c r="J2" s="12"/>
    </row>
    <row r="3" spans="1:10" x14ac:dyDescent="0.2">
      <c r="A3" t="s">
        <v>233</v>
      </c>
      <c r="B3" t="s">
        <v>234</v>
      </c>
      <c r="C3">
        <v>29.53</v>
      </c>
      <c r="E3" s="11"/>
      <c r="F3" s="1"/>
      <c r="G3" s="1"/>
      <c r="J3" s="12"/>
    </row>
    <row r="4" spans="1:10" x14ac:dyDescent="0.2">
      <c r="A4" t="s">
        <v>235</v>
      </c>
      <c r="B4" t="s">
        <v>236</v>
      </c>
      <c r="C4">
        <v>7.11</v>
      </c>
      <c r="E4" s="11"/>
      <c r="F4" s="1"/>
      <c r="G4" s="1"/>
      <c r="I4" t="s">
        <v>237</v>
      </c>
      <c r="J4" s="12"/>
    </row>
    <row r="5" spans="1:10" x14ac:dyDescent="0.2">
      <c r="A5" t="s">
        <v>238</v>
      </c>
      <c r="B5" t="s">
        <v>239</v>
      </c>
      <c r="C5">
        <v>5.31</v>
      </c>
      <c r="E5" s="11"/>
      <c r="F5" s="1"/>
      <c r="G5" s="1"/>
      <c r="I5" t="s">
        <v>240</v>
      </c>
      <c r="J5" s="12"/>
    </row>
    <row r="6" spans="1:10" x14ac:dyDescent="0.2">
      <c r="A6" t="s">
        <v>241</v>
      </c>
      <c r="B6" t="s">
        <v>242</v>
      </c>
      <c r="C6">
        <v>12.77</v>
      </c>
      <c r="E6" s="11"/>
      <c r="F6" s="1"/>
      <c r="G6" s="1"/>
      <c r="I6" t="s">
        <v>243</v>
      </c>
      <c r="J6" s="12"/>
    </row>
    <row r="7" spans="1:10" x14ac:dyDescent="0.2">
      <c r="A7" t="s">
        <v>244</v>
      </c>
      <c r="B7" t="s">
        <v>245</v>
      </c>
      <c r="C7">
        <v>15.28</v>
      </c>
      <c r="E7" s="11"/>
      <c r="F7" s="1"/>
      <c r="G7" s="1"/>
      <c r="J7" s="12"/>
    </row>
    <row r="8" spans="1:10" x14ac:dyDescent="0.2">
      <c r="A8" t="s">
        <v>246</v>
      </c>
      <c r="B8" t="s">
        <v>247</v>
      </c>
      <c r="C8">
        <v>14.92</v>
      </c>
      <c r="E8" s="11"/>
      <c r="F8" s="1"/>
      <c r="G8" s="1"/>
    </row>
    <row r="9" spans="1:10" x14ac:dyDescent="0.2">
      <c r="A9" t="s">
        <v>248</v>
      </c>
      <c r="B9" t="s">
        <v>249</v>
      </c>
      <c r="C9">
        <v>29.01</v>
      </c>
      <c r="E9" s="11"/>
      <c r="F9" s="1"/>
      <c r="G9" s="1"/>
    </row>
    <row r="10" spans="1:10" x14ac:dyDescent="0.2">
      <c r="A10" t="s">
        <v>250</v>
      </c>
      <c r="B10" t="s">
        <v>251</v>
      </c>
      <c r="C10">
        <v>16.95</v>
      </c>
      <c r="E10" s="11"/>
      <c r="F10" s="1"/>
      <c r="G10" s="1"/>
    </row>
    <row r="11" spans="1:10" x14ac:dyDescent="0.2">
      <c r="A11" t="s">
        <v>100</v>
      </c>
      <c r="B11" t="s">
        <v>101</v>
      </c>
      <c r="C11">
        <v>28.01</v>
      </c>
      <c r="E11" s="11"/>
      <c r="F11" s="1"/>
      <c r="G11" s="1"/>
    </row>
    <row r="12" spans="1:10" x14ac:dyDescent="0.2">
      <c r="A12" t="s">
        <v>216</v>
      </c>
      <c r="B12" t="s">
        <v>217</v>
      </c>
      <c r="C12">
        <v>18.53</v>
      </c>
      <c r="E12" s="11"/>
      <c r="F12" s="1"/>
      <c r="G12" s="1"/>
    </row>
    <row r="13" spans="1:10" x14ac:dyDescent="0.2">
      <c r="A13" t="s">
        <v>252</v>
      </c>
      <c r="B13" t="s">
        <v>253</v>
      </c>
      <c r="C13">
        <v>5.3</v>
      </c>
      <c r="E13" s="11"/>
      <c r="F13" s="1"/>
      <c r="G13" s="1"/>
    </row>
    <row r="14" spans="1:10" x14ac:dyDescent="0.2">
      <c r="A14" t="s">
        <v>254</v>
      </c>
      <c r="B14" t="s">
        <v>255</v>
      </c>
      <c r="C14">
        <v>38.74</v>
      </c>
      <c r="E14" s="11"/>
      <c r="F14" s="1"/>
      <c r="G14" s="1"/>
    </row>
    <row r="15" spans="1:10" x14ac:dyDescent="0.2">
      <c r="A15" t="s">
        <v>256</v>
      </c>
      <c r="B15" t="s">
        <v>257</v>
      </c>
      <c r="C15">
        <v>18.809999999999999</v>
      </c>
      <c r="E15" s="11"/>
      <c r="F15" s="1"/>
      <c r="G15" s="1"/>
    </row>
    <row r="16" spans="1:10" x14ac:dyDescent="0.2">
      <c r="A16" t="s">
        <v>258</v>
      </c>
      <c r="B16" t="s">
        <v>259</v>
      </c>
      <c r="C16">
        <v>27.5</v>
      </c>
      <c r="E16" s="11"/>
      <c r="F16" s="1"/>
      <c r="G16" s="1"/>
    </row>
    <row r="17" spans="1:7" x14ac:dyDescent="0.2">
      <c r="A17" t="s">
        <v>260</v>
      </c>
      <c r="B17" t="s">
        <v>261</v>
      </c>
      <c r="C17">
        <v>16.72</v>
      </c>
      <c r="E17" s="11"/>
      <c r="F17" s="1"/>
      <c r="G17" s="1"/>
    </row>
    <row r="18" spans="1:7" x14ac:dyDescent="0.2">
      <c r="A18" t="s">
        <v>68</v>
      </c>
      <c r="B18" t="s">
        <v>69</v>
      </c>
      <c r="C18">
        <v>11.54</v>
      </c>
      <c r="E18" s="11"/>
      <c r="F18" s="1"/>
      <c r="G18" s="1"/>
    </row>
    <row r="19" spans="1:7" x14ac:dyDescent="0.2">
      <c r="A19" t="s">
        <v>262</v>
      </c>
      <c r="B19" t="s">
        <v>263</v>
      </c>
      <c r="C19">
        <v>25.72</v>
      </c>
      <c r="E19" s="11"/>
      <c r="F19" s="1"/>
      <c r="G19" s="1"/>
    </row>
    <row r="20" spans="1:7" x14ac:dyDescent="0.2">
      <c r="A20" t="s">
        <v>264</v>
      </c>
      <c r="B20" t="s">
        <v>265</v>
      </c>
      <c r="C20">
        <v>29.56</v>
      </c>
      <c r="E20" s="11"/>
      <c r="F20" s="1"/>
      <c r="G20" s="1"/>
    </row>
    <row r="21" spans="1:7" x14ac:dyDescent="0.2">
      <c r="A21" t="s">
        <v>266</v>
      </c>
      <c r="B21" t="s">
        <v>267</v>
      </c>
      <c r="C21">
        <v>21.84</v>
      </c>
      <c r="E21" s="11"/>
      <c r="F21" s="1"/>
      <c r="G21" s="1"/>
    </row>
    <row r="22" spans="1:7" x14ac:dyDescent="0.2">
      <c r="A22" t="s">
        <v>268</v>
      </c>
      <c r="B22" t="s">
        <v>269</v>
      </c>
      <c r="C22">
        <v>3.91</v>
      </c>
      <c r="E22" s="11"/>
      <c r="F22" s="1"/>
      <c r="G22" s="1"/>
    </row>
    <row r="23" spans="1:7" x14ac:dyDescent="0.2">
      <c r="A23" t="s">
        <v>166</v>
      </c>
      <c r="B23" t="s">
        <v>167</v>
      </c>
      <c r="C23">
        <v>32.69</v>
      </c>
      <c r="E23" s="11"/>
      <c r="F23" s="1"/>
      <c r="G23" s="1"/>
    </row>
    <row r="24" spans="1:7" x14ac:dyDescent="0.2">
      <c r="A24" t="s">
        <v>270</v>
      </c>
      <c r="B24" t="s">
        <v>271</v>
      </c>
      <c r="C24">
        <v>20.14</v>
      </c>
      <c r="E24" s="11"/>
      <c r="F24" s="1"/>
      <c r="G24" s="1"/>
    </row>
    <row r="25" spans="1:7" x14ac:dyDescent="0.2">
      <c r="A25" t="s">
        <v>272</v>
      </c>
      <c r="B25" t="s">
        <v>273</v>
      </c>
      <c r="C25">
        <v>3.51</v>
      </c>
      <c r="E25" s="11"/>
      <c r="F25" s="1"/>
      <c r="G25" s="1"/>
    </row>
    <row r="26" spans="1:7" x14ac:dyDescent="0.2">
      <c r="A26" t="s">
        <v>274</v>
      </c>
      <c r="B26" t="s">
        <v>275</v>
      </c>
      <c r="C26">
        <v>5.66</v>
      </c>
      <c r="E26" s="11"/>
      <c r="F26" s="1"/>
      <c r="G26" s="1"/>
    </row>
    <row r="27" spans="1:7" x14ac:dyDescent="0.2">
      <c r="A27" t="s">
        <v>276</v>
      </c>
      <c r="B27" t="s">
        <v>277</v>
      </c>
      <c r="C27">
        <v>0.84</v>
      </c>
      <c r="E27" s="11"/>
      <c r="F27" s="1"/>
      <c r="G27" s="1"/>
    </row>
    <row r="28" spans="1:7" x14ac:dyDescent="0.2">
      <c r="A28" t="s">
        <v>278</v>
      </c>
      <c r="B28" t="s">
        <v>279</v>
      </c>
      <c r="C28">
        <v>15.41</v>
      </c>
      <c r="E28" s="11"/>
      <c r="F28" s="1"/>
      <c r="G28" s="1"/>
    </row>
    <row r="29" spans="1:7" x14ac:dyDescent="0.2">
      <c r="A29" t="s">
        <v>280</v>
      </c>
      <c r="B29" t="s">
        <v>281</v>
      </c>
      <c r="C29">
        <v>22.48</v>
      </c>
      <c r="E29" s="11"/>
      <c r="F29" s="1"/>
      <c r="G29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0:D110"/>
  <sheetViews>
    <sheetView workbookViewId="0">
      <selection activeCell="I19" sqref="I19"/>
    </sheetView>
  </sheetViews>
  <sheetFormatPr baseColWidth="10" defaultColWidth="8.83203125" defaultRowHeight="15" x14ac:dyDescent="0.2"/>
  <sheetData>
    <row r="10" spans="2:4" x14ac:dyDescent="0.2">
      <c r="B10" t="s">
        <v>284</v>
      </c>
      <c r="C10" s="13" t="s">
        <v>282</v>
      </c>
      <c r="D10" s="13" t="s">
        <v>283</v>
      </c>
    </row>
    <row r="11" spans="2:4" x14ac:dyDescent="0.2">
      <c r="B11">
        <v>1</v>
      </c>
      <c r="C11" s="14">
        <v>-0.12988927196468755</v>
      </c>
      <c r="D11" s="14">
        <v>-7.6704378188858294E-2</v>
      </c>
    </row>
    <row r="12" spans="2:4" x14ac:dyDescent="0.2">
      <c r="B12">
        <v>2</v>
      </c>
      <c r="C12" s="14">
        <v>-7.6317769818623912E-2</v>
      </c>
      <c r="D12" s="14">
        <v>-8.9549885511070959E-2</v>
      </c>
    </row>
    <row r="13" spans="2:4" x14ac:dyDescent="0.2">
      <c r="B13">
        <v>3</v>
      </c>
      <c r="C13" s="14">
        <v>-7.3812157922900315E-2</v>
      </c>
      <c r="D13" s="14">
        <v>7.7911357772817548E-3</v>
      </c>
    </row>
    <row r="14" spans="2:4" x14ac:dyDescent="0.2">
      <c r="B14">
        <v>4</v>
      </c>
      <c r="C14" s="14">
        <v>-0.10479304698562346</v>
      </c>
      <c r="D14" s="14">
        <v>-7.7798346417088868E-2</v>
      </c>
    </row>
    <row r="15" spans="2:4" x14ac:dyDescent="0.2">
      <c r="B15">
        <v>5</v>
      </c>
      <c r="C15" s="14">
        <v>-0.12295527071533462</v>
      </c>
      <c r="D15" s="14">
        <v>-0.18424658445911729</v>
      </c>
    </row>
    <row r="16" spans="2:4" x14ac:dyDescent="0.2">
      <c r="B16">
        <v>6</v>
      </c>
      <c r="C16" s="14">
        <v>0.11338994292593876</v>
      </c>
      <c r="D16" s="14">
        <v>-9.6570688761245679E-2</v>
      </c>
    </row>
    <row r="17" spans="2:4" x14ac:dyDescent="0.2">
      <c r="B17">
        <v>7</v>
      </c>
      <c r="C17" s="14">
        <v>1.8611227517816274E-2</v>
      </c>
      <c r="D17" s="14">
        <v>1.2116797460712942E-2</v>
      </c>
    </row>
    <row r="18" spans="2:4" x14ac:dyDescent="0.2">
      <c r="B18">
        <v>8</v>
      </c>
      <c r="C18" s="14">
        <v>-5.3584246134106402E-2</v>
      </c>
      <c r="D18" s="14">
        <v>-9.9083004864562122E-3</v>
      </c>
    </row>
    <row r="19" spans="2:4" x14ac:dyDescent="0.2">
      <c r="B19">
        <v>9</v>
      </c>
      <c r="C19" s="14">
        <v>-0.10895652672492584</v>
      </c>
      <c r="D19" s="14">
        <v>-8.98835504310454E-2</v>
      </c>
    </row>
    <row r="20" spans="2:4" x14ac:dyDescent="0.2">
      <c r="B20">
        <v>10</v>
      </c>
      <c r="C20" s="14">
        <v>5.9590492912463761E-3</v>
      </c>
      <c r="D20" s="14">
        <v>1.0617586652650163E-2</v>
      </c>
    </row>
    <row r="21" spans="2:4" x14ac:dyDescent="0.2">
      <c r="B21">
        <v>11</v>
      </c>
      <c r="C21" s="14">
        <v>3.3676364848380792E-3</v>
      </c>
      <c r="D21" s="14">
        <v>4.6450939660056381E-2</v>
      </c>
    </row>
    <row r="22" spans="2:4" x14ac:dyDescent="0.2">
      <c r="B22">
        <v>12</v>
      </c>
      <c r="C22" s="14">
        <v>-4.8290289127780966E-2</v>
      </c>
      <c r="D22" s="14">
        <v>-5.9774122413739049E-3</v>
      </c>
    </row>
    <row r="23" spans="2:4" x14ac:dyDescent="0.2">
      <c r="B23">
        <v>13</v>
      </c>
      <c r="C23" s="14">
        <v>2.8987536873252187E-2</v>
      </c>
      <c r="D23" s="14">
        <v>-3.5379707842082095E-2</v>
      </c>
    </row>
    <row r="24" spans="2:4" x14ac:dyDescent="0.2">
      <c r="B24">
        <v>14</v>
      </c>
      <c r="C24" s="14">
        <v>-4.0351295523567345E-2</v>
      </c>
      <c r="D24" s="14">
        <v>-6.3113909602276946E-2</v>
      </c>
    </row>
    <row r="25" spans="2:4" x14ac:dyDescent="0.2">
      <c r="B25">
        <v>15</v>
      </c>
      <c r="C25" s="14">
        <v>1.0649727916658148E-2</v>
      </c>
      <c r="D25" s="14">
        <v>-8.6659298048018304E-3</v>
      </c>
    </row>
    <row r="26" spans="2:4" x14ac:dyDescent="0.2">
      <c r="B26">
        <v>16</v>
      </c>
      <c r="C26" s="14">
        <v>5.5773807916684494E-2</v>
      </c>
      <c r="D26" s="14">
        <v>-4.5042789369416164E-2</v>
      </c>
    </row>
    <row r="27" spans="2:4" x14ac:dyDescent="0.2">
      <c r="B27">
        <v>17</v>
      </c>
      <c r="C27" s="14">
        <v>0.11158530022591959</v>
      </c>
      <c r="D27" s="14">
        <v>1.4713557788708607E-2</v>
      </c>
    </row>
    <row r="28" spans="2:4" x14ac:dyDescent="0.2">
      <c r="B28">
        <v>18</v>
      </c>
      <c r="C28" s="14">
        <v>1.0130857768123783E-3</v>
      </c>
      <c r="D28" s="14">
        <v>3.5168283637491062E-2</v>
      </c>
    </row>
    <row r="29" spans="2:4" x14ac:dyDescent="0.2">
      <c r="B29">
        <v>19</v>
      </c>
      <c r="C29" s="14">
        <v>7.3503893631128636E-2</v>
      </c>
      <c r="D29" s="14">
        <v>1.2781559065278813E-2</v>
      </c>
    </row>
    <row r="30" spans="2:4" x14ac:dyDescent="0.2">
      <c r="B30">
        <v>20</v>
      </c>
      <c r="C30" s="14">
        <v>4.7841531049542677E-3</v>
      </c>
      <c r="D30" s="14">
        <v>-3.2504500841186675E-2</v>
      </c>
    </row>
    <row r="31" spans="2:4" x14ac:dyDescent="0.2">
      <c r="B31">
        <v>21</v>
      </c>
      <c r="C31" s="14">
        <v>-1.3700819787144594E-4</v>
      </c>
      <c r="D31" s="14">
        <v>-1.7976930819991094E-2</v>
      </c>
    </row>
    <row r="32" spans="2:4" x14ac:dyDescent="0.2">
      <c r="B32">
        <v>22</v>
      </c>
      <c r="C32" s="14">
        <v>2.6521575745288542E-3</v>
      </c>
      <c r="D32" s="14">
        <v>3.2030723748061214E-2</v>
      </c>
    </row>
    <row r="33" spans="2:4" x14ac:dyDescent="0.2">
      <c r="B33">
        <v>23</v>
      </c>
      <c r="C33" s="14">
        <v>1.924928409584418E-3</v>
      </c>
      <c r="D33" s="14">
        <v>4.2379836237605301E-2</v>
      </c>
    </row>
    <row r="34" spans="2:4" x14ac:dyDescent="0.2">
      <c r="B34">
        <v>24</v>
      </c>
      <c r="C34" s="14">
        <v>2.6026192485465994E-2</v>
      </c>
      <c r="D34" s="14">
        <v>9.9304839152859412E-3</v>
      </c>
    </row>
    <row r="35" spans="2:4" x14ac:dyDescent="0.2">
      <c r="B35">
        <v>25</v>
      </c>
      <c r="C35" s="14">
        <v>-3.5704865556716453E-2</v>
      </c>
      <c r="D35" s="14">
        <v>-2.2088305664389823E-2</v>
      </c>
    </row>
    <row r="36" spans="2:4" x14ac:dyDescent="0.2">
      <c r="B36">
        <v>26</v>
      </c>
      <c r="C36" s="14">
        <v>5.4535540344539848E-4</v>
      </c>
      <c r="D36" s="14">
        <v>1.3961172524527271E-2</v>
      </c>
    </row>
    <row r="37" spans="2:4" x14ac:dyDescent="0.2">
      <c r="B37">
        <v>27</v>
      </c>
      <c r="C37" s="14">
        <v>2.6626475115322099E-2</v>
      </c>
      <c r="D37" s="14">
        <v>1.2536835916847028E-2</v>
      </c>
    </row>
    <row r="38" spans="2:4" x14ac:dyDescent="0.2">
      <c r="B38">
        <v>28</v>
      </c>
      <c r="C38" s="14">
        <v>1.5289019443300682E-2</v>
      </c>
      <c r="D38" s="14">
        <v>1.6332505122359679E-2</v>
      </c>
    </row>
    <row r="39" spans="2:4" x14ac:dyDescent="0.2">
      <c r="B39">
        <v>29</v>
      </c>
      <c r="C39" s="14">
        <v>9.621127303358748E-2</v>
      </c>
      <c r="D39" s="14">
        <v>3.1021836917226073E-2</v>
      </c>
    </row>
    <row r="40" spans="2:4" x14ac:dyDescent="0.2">
      <c r="B40">
        <v>30</v>
      </c>
      <c r="C40" s="14">
        <v>-3.0954130303663722E-3</v>
      </c>
      <c r="D40" s="14">
        <v>2.4269376195304015E-2</v>
      </c>
    </row>
    <row r="41" spans="2:4" x14ac:dyDescent="0.2">
      <c r="B41">
        <v>31</v>
      </c>
      <c r="C41" s="14">
        <v>4.7926826327096647E-2</v>
      </c>
      <c r="D41" s="14">
        <v>2.105112458799209E-2</v>
      </c>
    </row>
    <row r="42" spans="2:4" x14ac:dyDescent="0.2">
      <c r="B42">
        <v>32</v>
      </c>
      <c r="C42" s="14">
        <v>-6.4389745702491796E-4</v>
      </c>
      <c r="D42" s="14">
        <v>5.072924191958309E-3</v>
      </c>
    </row>
    <row r="43" spans="2:4" x14ac:dyDescent="0.2">
      <c r="B43">
        <v>33</v>
      </c>
      <c r="C43" s="14">
        <v>-6.8606241403757909E-3</v>
      </c>
      <c r="D43" s="14">
        <v>8.6604285391806053E-5</v>
      </c>
    </row>
    <row r="44" spans="2:4" x14ac:dyDescent="0.2">
      <c r="B44">
        <v>34</v>
      </c>
      <c r="C44" s="14">
        <v>3.6299423545345544E-2</v>
      </c>
      <c r="D44" s="14">
        <v>-3.1404913585891703E-2</v>
      </c>
    </row>
    <row r="45" spans="2:4" x14ac:dyDescent="0.2">
      <c r="B45">
        <v>35</v>
      </c>
      <c r="C45" s="14">
        <v>-1.5054647306097627E-2</v>
      </c>
      <c r="D45" s="14">
        <v>1.2082373675144375E-2</v>
      </c>
    </row>
    <row r="46" spans="2:4" x14ac:dyDescent="0.2">
      <c r="B46">
        <v>36</v>
      </c>
      <c r="C46" s="14">
        <v>4.0084395371932965E-2</v>
      </c>
      <c r="D46" s="14">
        <v>1.1034733969458945E-2</v>
      </c>
    </row>
    <row r="47" spans="2:4" x14ac:dyDescent="0.2">
      <c r="B47">
        <v>37</v>
      </c>
      <c r="C47" s="14">
        <v>-3.0520265528462383E-2</v>
      </c>
      <c r="D47" s="14">
        <v>4.529940641520396E-4</v>
      </c>
    </row>
    <row r="48" spans="2:4" x14ac:dyDescent="0.2">
      <c r="B48">
        <v>38</v>
      </c>
      <c r="C48" s="14">
        <v>9.7693214234235159E-3</v>
      </c>
      <c r="D48" s="14">
        <v>2.5147961230518261E-2</v>
      </c>
    </row>
    <row r="49" spans="2:4" x14ac:dyDescent="0.2">
      <c r="B49">
        <v>39</v>
      </c>
      <c r="C49" s="14">
        <v>-8.6512533284178426E-3</v>
      </c>
      <c r="D49" s="14">
        <v>-9.528500142413687E-4</v>
      </c>
    </row>
    <row r="50" spans="2:4" x14ac:dyDescent="0.2">
      <c r="B50">
        <v>40</v>
      </c>
      <c r="C50" s="14">
        <v>3.9824990109551435E-2</v>
      </c>
      <c r="D50" s="14">
        <v>3.4581237676988605E-2</v>
      </c>
    </row>
    <row r="51" spans="2:4" x14ac:dyDescent="0.2">
      <c r="B51">
        <v>41</v>
      </c>
      <c r="C51" s="14">
        <v>4.6464581725956612E-2</v>
      </c>
      <c r="D51" s="14">
        <v>-1.7899994313773929E-2</v>
      </c>
    </row>
    <row r="52" spans="2:4" x14ac:dyDescent="0.2">
      <c r="B52">
        <v>42</v>
      </c>
      <c r="C52" s="14">
        <v>-1.3926958374683577E-2</v>
      </c>
      <c r="D52" s="14">
        <v>6.9249074268589216E-3</v>
      </c>
    </row>
    <row r="53" spans="2:4" x14ac:dyDescent="0.2">
      <c r="B53">
        <v>43</v>
      </c>
      <c r="C53" s="14">
        <v>-4.2004262178731155E-3</v>
      </c>
      <c r="D53" s="14">
        <v>-1.1285467972359155E-2</v>
      </c>
    </row>
    <row r="54" spans="2:4" x14ac:dyDescent="0.2">
      <c r="B54">
        <v>44</v>
      </c>
      <c r="C54" s="14">
        <v>0</v>
      </c>
      <c r="D54" s="14">
        <v>3.5336451864729147E-2</v>
      </c>
    </row>
    <row r="55" spans="2:4" x14ac:dyDescent="0.2">
      <c r="B55">
        <v>45</v>
      </c>
      <c r="C55" s="14">
        <v>-7.1599351220925948E-3</v>
      </c>
      <c r="D55" s="14">
        <v>-1.4268747689802155E-4</v>
      </c>
    </row>
    <row r="56" spans="2:4" x14ac:dyDescent="0.2">
      <c r="B56">
        <v>46</v>
      </c>
      <c r="C56" s="14">
        <v>-2.9682420130749264E-3</v>
      </c>
      <c r="D56" s="14">
        <v>2.9512223385105795E-2</v>
      </c>
    </row>
    <row r="57" spans="2:4" x14ac:dyDescent="0.2">
      <c r="B57">
        <v>47</v>
      </c>
      <c r="C57" s="14">
        <v>-3.0933309662606379E-2</v>
      </c>
      <c r="D57" s="14">
        <v>-2.031351934767037E-2</v>
      </c>
    </row>
    <row r="58" spans="2:4" x14ac:dyDescent="0.2">
      <c r="B58">
        <v>48</v>
      </c>
      <c r="C58" s="14">
        <v>-3.6121308413994295E-2</v>
      </c>
      <c r="D58" s="14">
        <v>-1.930275225452871E-2</v>
      </c>
    </row>
    <row r="59" spans="2:4" x14ac:dyDescent="0.2">
      <c r="B59">
        <v>49</v>
      </c>
      <c r="C59" s="14">
        <v>3.3314855910034193E-3</v>
      </c>
      <c r="D59" s="14">
        <v>1.8726934874337724E-2</v>
      </c>
    </row>
    <row r="60" spans="2:4" x14ac:dyDescent="0.2">
      <c r="B60">
        <v>50</v>
      </c>
      <c r="C60" s="14">
        <v>2.2498136786443246E-2</v>
      </c>
      <c r="D60" s="14">
        <v>-2.5615747968515911E-2</v>
      </c>
    </row>
    <row r="61" spans="2:4" x14ac:dyDescent="0.2">
      <c r="B61">
        <v>51</v>
      </c>
      <c r="C61" s="14">
        <v>4.8960827195701703E-2</v>
      </c>
      <c r="D61" s="14">
        <v>3.1942491193192112E-2</v>
      </c>
    </row>
    <row r="62" spans="2:4" x14ac:dyDescent="0.2">
      <c r="B62">
        <v>52</v>
      </c>
      <c r="C62" s="14">
        <v>-6.5495917370414951E-3</v>
      </c>
      <c r="D62" s="14">
        <v>3.7868779461133012E-2</v>
      </c>
    </row>
    <row r="63" spans="2:4" x14ac:dyDescent="0.2">
      <c r="B63">
        <v>53</v>
      </c>
      <c r="C63" s="14">
        <v>-2.8088446929144001E-2</v>
      </c>
      <c r="D63" s="14">
        <v>1.391695587821374E-2</v>
      </c>
    </row>
    <row r="64" spans="2:4" x14ac:dyDescent="0.2">
      <c r="B64">
        <v>54</v>
      </c>
      <c r="C64" s="14">
        <v>-4.0311024929686216E-3</v>
      </c>
      <c r="D64" s="14">
        <v>9.3203368022064838E-3</v>
      </c>
    </row>
    <row r="65" spans="2:4" x14ac:dyDescent="0.2">
      <c r="B65">
        <v>55</v>
      </c>
      <c r="C65" s="14">
        <v>-2.8694424279528201E-3</v>
      </c>
      <c r="D65" s="14">
        <v>2.284720571713859E-3</v>
      </c>
    </row>
    <row r="66" spans="2:4" x14ac:dyDescent="0.2">
      <c r="B66">
        <v>56</v>
      </c>
      <c r="C66" s="14">
        <v>-1.9296853029307604E-2</v>
      </c>
      <c r="D66" s="14">
        <v>-3.4892238215330364E-2</v>
      </c>
    </row>
    <row r="67" spans="2:4" x14ac:dyDescent="0.2">
      <c r="B67">
        <v>57</v>
      </c>
      <c r="C67" s="14">
        <v>-5.6195562029565582E-4</v>
      </c>
      <c r="D67" s="14">
        <v>1.7829189249312503E-2</v>
      </c>
    </row>
    <row r="68" spans="2:4" x14ac:dyDescent="0.2">
      <c r="B68">
        <v>58</v>
      </c>
      <c r="C68" s="14">
        <v>-4.8147903389486685E-2</v>
      </c>
      <c r="D68" s="14">
        <v>1.201102420556437E-2</v>
      </c>
    </row>
    <row r="69" spans="2:4" x14ac:dyDescent="0.2">
      <c r="B69">
        <v>59</v>
      </c>
      <c r="C69" s="14">
        <v>9.6416526832827432E-4</v>
      </c>
      <c r="D69" s="14">
        <v>-1.6933393494544095E-2</v>
      </c>
    </row>
    <row r="70" spans="2:4" x14ac:dyDescent="0.2">
      <c r="B70">
        <v>60</v>
      </c>
      <c r="C70" s="14">
        <v>-1.2779726646398882E-2</v>
      </c>
      <c r="D70" s="14">
        <v>-1.6494220669989047E-2</v>
      </c>
    </row>
    <row r="71" spans="2:4" x14ac:dyDescent="0.2">
      <c r="B71">
        <v>61</v>
      </c>
      <c r="C71" s="14">
        <v>5.4472947304930297E-2</v>
      </c>
      <c r="D71" s="14">
        <v>1.2135100829125884E-2</v>
      </c>
    </row>
    <row r="72" spans="2:4" x14ac:dyDescent="0.2">
      <c r="B72">
        <v>62</v>
      </c>
      <c r="C72" s="14">
        <v>6.0338317962295641E-2</v>
      </c>
      <c r="D72" s="14">
        <v>1.7128882262967212E-2</v>
      </c>
    </row>
    <row r="73" spans="2:4" x14ac:dyDescent="0.2">
      <c r="B73">
        <v>63</v>
      </c>
      <c r="C73" s="14">
        <v>5.9523985272953517E-3</v>
      </c>
      <c r="D73" s="14">
        <v>4.9518899306471208E-2</v>
      </c>
    </row>
    <row r="74" spans="2:4" x14ac:dyDescent="0.2">
      <c r="B74">
        <v>64</v>
      </c>
      <c r="C74" s="14">
        <v>7.3566213076336984E-2</v>
      </c>
      <c r="D74" s="14">
        <v>7.1032253560451564E-3</v>
      </c>
    </row>
    <row r="75" spans="2:4" x14ac:dyDescent="0.2">
      <c r="B75">
        <v>65</v>
      </c>
      <c r="C75" s="14">
        <v>3.678184409252841E-2</v>
      </c>
      <c r="D75" s="14">
        <v>5.3504268464946513E-2</v>
      </c>
    </row>
    <row r="76" spans="2:4" x14ac:dyDescent="0.2">
      <c r="B76">
        <v>66</v>
      </c>
      <c r="C76" s="14">
        <v>-1.0280309407556407E-2</v>
      </c>
      <c r="D76" s="14">
        <v>-1.2016232567985653E-2</v>
      </c>
    </row>
    <row r="77" spans="2:4" x14ac:dyDescent="0.2">
      <c r="B77">
        <v>67</v>
      </c>
      <c r="C77" s="14">
        <v>5.0963424683091452E-2</v>
      </c>
      <c r="D77" s="14">
        <v>1.7715343790636197E-2</v>
      </c>
    </row>
    <row r="78" spans="2:4" x14ac:dyDescent="0.2">
      <c r="B78">
        <v>68</v>
      </c>
      <c r="C78" s="14">
        <v>-6.781563599853639E-3</v>
      </c>
      <c r="D78" s="14">
        <v>1.6093506478773681E-2</v>
      </c>
    </row>
    <row r="79" spans="2:4" x14ac:dyDescent="0.2">
      <c r="B79">
        <v>69</v>
      </c>
      <c r="C79" s="14">
        <v>2.0906684819313643E-2</v>
      </c>
      <c r="D79" s="14">
        <v>1.1258626010852191E-2</v>
      </c>
    </row>
    <row r="80" spans="2:4" x14ac:dyDescent="0.2">
      <c r="B80">
        <v>70</v>
      </c>
      <c r="C80" s="14">
        <v>1.6830990647157287E-2</v>
      </c>
      <c r="D80" s="14">
        <v>4.964566548928772E-2</v>
      </c>
    </row>
    <row r="81" spans="2:4" x14ac:dyDescent="0.2">
      <c r="B81">
        <v>71</v>
      </c>
      <c r="C81" s="14">
        <v>9.0095696043413873E-2</v>
      </c>
      <c r="D81" s="14">
        <v>7.7927350029476733E-2</v>
      </c>
    </row>
    <row r="82" spans="2:4" x14ac:dyDescent="0.2">
      <c r="B82">
        <v>72</v>
      </c>
      <c r="C82" s="14">
        <v>3.3469259439402009E-2</v>
      </c>
      <c r="D82" s="14">
        <v>8.3228742528296627E-3</v>
      </c>
    </row>
    <row r="83" spans="2:4" x14ac:dyDescent="0.2">
      <c r="B83">
        <v>73</v>
      </c>
      <c r="C83" s="14">
        <v>-9.1324052137576217E-2</v>
      </c>
      <c r="D83" s="14">
        <v>-1.7149844258839787E-2</v>
      </c>
    </row>
    <row r="84" spans="2:4" x14ac:dyDescent="0.2">
      <c r="B84">
        <v>74</v>
      </c>
      <c r="C84" s="14">
        <v>-7.342092300268345E-2</v>
      </c>
      <c r="D84" s="14">
        <v>-2.7797493671422965E-2</v>
      </c>
    </row>
    <row r="85" spans="2:4" x14ac:dyDescent="0.2">
      <c r="B85">
        <v>75</v>
      </c>
      <c r="C85" s="14">
        <v>6.2047768868828696E-3</v>
      </c>
      <c r="D85" s="14">
        <v>-6.2229277129875443E-2</v>
      </c>
    </row>
    <row r="86" spans="2:4" x14ac:dyDescent="0.2">
      <c r="B86">
        <v>76</v>
      </c>
      <c r="C86" s="14">
        <v>-2.5805241036715554E-2</v>
      </c>
      <c r="D86" s="14">
        <v>5.5500584676112213E-2</v>
      </c>
    </row>
    <row r="87" spans="2:4" x14ac:dyDescent="0.2">
      <c r="B87">
        <v>77</v>
      </c>
      <c r="C87" s="14">
        <v>3.9165422472785235E-3</v>
      </c>
      <c r="D87" s="14">
        <v>8.2914421028757151E-2</v>
      </c>
    </row>
    <row r="88" spans="2:4" x14ac:dyDescent="0.2">
      <c r="B88">
        <v>78</v>
      </c>
      <c r="C88" s="14">
        <v>1.2253386805764967E-2</v>
      </c>
      <c r="D88" s="14">
        <v>-0.11656116844786664</v>
      </c>
    </row>
    <row r="89" spans="2:4" x14ac:dyDescent="0.2">
      <c r="B89">
        <v>79</v>
      </c>
      <c r="C89" s="14">
        <v>6.654967457164683E-2</v>
      </c>
      <c r="D89" s="14">
        <v>4.8695443903156652E-3</v>
      </c>
    </row>
    <row r="90" spans="2:4" x14ac:dyDescent="0.2">
      <c r="B90">
        <v>80</v>
      </c>
      <c r="C90" s="14">
        <v>2.2206686034144319E-2</v>
      </c>
      <c r="D90" s="14">
        <v>-8.2299871837899052E-2</v>
      </c>
    </row>
    <row r="91" spans="2:4" x14ac:dyDescent="0.2">
      <c r="B91">
        <v>81</v>
      </c>
      <c r="C91" s="14">
        <v>-0.11043742666711508</v>
      </c>
      <c r="D91" s="14">
        <v>-7.5214343275906148E-2</v>
      </c>
    </row>
    <row r="92" spans="2:4" x14ac:dyDescent="0.2">
      <c r="B92">
        <v>82</v>
      </c>
      <c r="C92" s="14">
        <v>1.5535604589828863E-2</v>
      </c>
      <c r="D92" s="14">
        <v>-9.122942297125956E-3</v>
      </c>
    </row>
    <row r="93" spans="2:4" x14ac:dyDescent="0.2">
      <c r="B93">
        <v>83</v>
      </c>
      <c r="C93" s="14">
        <v>3.2517565810691124E-2</v>
      </c>
      <c r="D93" s="14">
        <v>-6.3384682784413518E-2</v>
      </c>
    </row>
    <row r="94" spans="2:4" x14ac:dyDescent="0.2">
      <c r="B94">
        <v>84</v>
      </c>
      <c r="C94" s="14">
        <v>-2.6372104339195884E-2</v>
      </c>
      <c r="D94" s="14">
        <v>3.6080076252758407E-2</v>
      </c>
    </row>
    <row r="95" spans="2:4" x14ac:dyDescent="0.2">
      <c r="B95">
        <v>85</v>
      </c>
      <c r="C95" s="14">
        <v>-1.2253386805765001E-2</v>
      </c>
      <c r="D95" s="14">
        <v>-2.0984886675167722E-2</v>
      </c>
    </row>
    <row r="96" spans="2:4" x14ac:dyDescent="0.2">
      <c r="B96">
        <v>86</v>
      </c>
      <c r="C96" s="14">
        <v>-2.2743455231331179E-2</v>
      </c>
      <c r="D96" s="14">
        <v>-1.5696373666933345E-2</v>
      </c>
    </row>
    <row r="97" spans="2:4" x14ac:dyDescent="0.2">
      <c r="B97">
        <v>87</v>
      </c>
      <c r="C97" s="14">
        <v>7.6961041136128394E-2</v>
      </c>
      <c r="D97" s="14">
        <v>7.545292033896033E-3</v>
      </c>
    </row>
    <row r="98" spans="2:4" x14ac:dyDescent="0.2">
      <c r="B98">
        <v>88</v>
      </c>
      <c r="C98" s="14">
        <v>-1.6997576368571136E-2</v>
      </c>
      <c r="D98" s="14">
        <v>7.2484350433373146E-2</v>
      </c>
    </row>
    <row r="99" spans="2:4" x14ac:dyDescent="0.2">
      <c r="B99">
        <v>89</v>
      </c>
      <c r="C99" s="14">
        <v>1.6997576368571077E-2</v>
      </c>
      <c r="D99" s="14">
        <v>1.7937188329115412E-2</v>
      </c>
    </row>
    <row r="100" spans="2:4" x14ac:dyDescent="0.2">
      <c r="B100">
        <v>90</v>
      </c>
      <c r="C100" s="14">
        <v>8.6083745366001014E-3</v>
      </c>
      <c r="D100" s="14">
        <v>-8.5256615246989936E-2</v>
      </c>
    </row>
    <row r="101" spans="2:4" x14ac:dyDescent="0.2">
      <c r="B101">
        <v>91</v>
      </c>
      <c r="C101" s="14">
        <v>2.8860048891348514E-3</v>
      </c>
      <c r="D101" s="14">
        <v>-6.6255605887467039E-2</v>
      </c>
    </row>
    <row r="102" spans="2:4" x14ac:dyDescent="0.2">
      <c r="B102">
        <v>92</v>
      </c>
      <c r="C102" s="14">
        <v>-2.8860048891349867E-3</v>
      </c>
      <c r="D102" s="14">
        <v>-1.0798221205900169E-2</v>
      </c>
    </row>
    <row r="103" spans="2:4" x14ac:dyDescent="0.2">
      <c r="B103">
        <v>93</v>
      </c>
      <c r="C103" s="14">
        <v>1.0137668284455222E-2</v>
      </c>
      <c r="D103" s="14">
        <v>-2.5354152249423972E-2</v>
      </c>
    </row>
    <row r="104" spans="2:4" x14ac:dyDescent="0.2">
      <c r="B104">
        <v>94</v>
      </c>
      <c r="C104" s="14">
        <v>1.0241494052196921E-2</v>
      </c>
      <c r="D104" s="14">
        <v>5.0772876986084174E-3</v>
      </c>
    </row>
    <row r="105" spans="2:4" x14ac:dyDescent="0.2">
      <c r="B105">
        <v>95</v>
      </c>
      <c r="C105" s="14">
        <v>3.8221212820197671E-2</v>
      </c>
      <c r="D105" s="14">
        <v>7.4007010555980454E-2</v>
      </c>
    </row>
    <row r="106" spans="2:4" x14ac:dyDescent="0.2">
      <c r="B106">
        <v>96</v>
      </c>
      <c r="C106" s="14">
        <v>-7.1485306460710329E-2</v>
      </c>
      <c r="D106" s="14">
        <v>-6.635854393013127E-2</v>
      </c>
    </row>
    <row r="107" spans="2:4" x14ac:dyDescent="0.2">
      <c r="B107">
        <v>97</v>
      </c>
      <c r="C107" s="14">
        <v>2.7398974188114347E-2</v>
      </c>
      <c r="D107" s="14">
        <v>-9.6831090416541171E-2</v>
      </c>
    </row>
    <row r="108" spans="2:4" x14ac:dyDescent="0.2">
      <c r="B108">
        <v>98</v>
      </c>
      <c r="C108" s="14">
        <v>-3.7307052412810592E-2</v>
      </c>
      <c r="D108" s="14">
        <v>3.4050246450141819E-2</v>
      </c>
    </row>
    <row r="109" spans="2:4" x14ac:dyDescent="0.2">
      <c r="B109">
        <v>99</v>
      </c>
      <c r="C109" s="14">
        <v>8.0629734400109218E-2</v>
      </c>
      <c r="D109" s="14">
        <v>4.0451932227232121E-3</v>
      </c>
    </row>
    <row r="110" spans="2:4" x14ac:dyDescent="0.2">
      <c r="B110">
        <v>100</v>
      </c>
      <c r="C110" s="14">
        <v>2.7865580063088535E-2</v>
      </c>
      <c r="D110" s="14">
        <v>-8.3456133710587299E-2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Outline</vt:lpstr>
      <vt:lpstr>Depreciation</vt:lpstr>
      <vt:lpstr>Logical</vt:lpstr>
      <vt:lpstr>Lookup</vt:lpstr>
      <vt:lpstr>Sort&amp;Filter</vt:lpstr>
      <vt:lpstr>Table</vt:lpstr>
      <vt:lpstr>Pivot Table</vt:lpstr>
      <vt:lpstr>Conditional Formatting</vt:lpstr>
      <vt:lpstr>DataTable&amp;scenario manager</vt:lpstr>
      <vt:lpstr>Statistics&amp;Histogram</vt:lpstr>
      <vt:lpstr>Rank&amp;Percentile</vt:lpstr>
      <vt:lpstr>Regression&amp;Charts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2019-12-07T16:34:59Z</dcterms:modified>
</cp:coreProperties>
</file>